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R:\Quarterly Financials Analyst\Q3 2023\"/>
    </mc:Choice>
  </mc:AlternateContent>
  <xr:revisionPtr revIDLastSave="0" documentId="13_ncr:1_{A55BCF97-8A8D-4AD7-B416-416F7DD45165}" xr6:coauthVersionLast="47" xr6:coauthVersionMax="47" xr10:uidLastSave="{00000000-0000-0000-0000-000000000000}"/>
  <bookViews>
    <workbookView xWindow="-28920" yWindow="3180" windowWidth="29040" windowHeight="15840" tabRatio="878" xr2:uid="{00000000-000D-0000-FFFF-FFFF00000000}"/>
  </bookViews>
  <sheets>
    <sheet name="Index" sheetId="1" r:id="rId1"/>
    <sheet name="KN Group key data QTD" sheetId="14" r:id="rId2"/>
    <sheet name="KN Group key data YTD" sheetId="15" r:id="rId3"/>
    <sheet name="Income statement" sheetId="2" r:id="rId4"/>
    <sheet name="Balance sheet" sheetId="3" r:id="rId5"/>
    <sheet name="Cashflow statement" sheetId="4" r:id="rId6"/>
    <sheet name="Reportable segments" sheetId="5" r:id="rId7"/>
    <sheet name="Geographical information" sheetId="17" r:id="rId8"/>
    <sheet name="QoQ and KPIs" sheetId="6" r:id="rId9"/>
    <sheet name="IS per segment 2023" sheetId="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7">#REF!</definedName>
    <definedName name="\A" localSheetId="1">#REF!</definedName>
    <definedName name="\A" localSheetId="2">#REF!</definedName>
    <definedName name="\A">#REF!</definedName>
    <definedName name="\D" localSheetId="7">#REF!</definedName>
    <definedName name="\D" localSheetId="1">#REF!</definedName>
    <definedName name="\D" localSheetId="2">#REF!</definedName>
    <definedName name="\D">#REF!</definedName>
    <definedName name="\D1" localSheetId="7">#REF!</definedName>
    <definedName name="\D1" localSheetId="1">#REF!</definedName>
    <definedName name="\D1" localSheetId="2">#REF!</definedName>
    <definedName name="\D1">#REF!</definedName>
    <definedName name="\D2" localSheetId="7">#REF!</definedName>
    <definedName name="\D2" localSheetId="1">#REF!</definedName>
    <definedName name="\D2" localSheetId="2">#REF!</definedName>
    <definedName name="\D2">#REF!</definedName>
    <definedName name="\D3" localSheetId="7">#REF!</definedName>
    <definedName name="\D3" localSheetId="1">#REF!</definedName>
    <definedName name="\D3" localSheetId="2">#REF!</definedName>
    <definedName name="\D3">#REF!</definedName>
    <definedName name="\S" localSheetId="7">#REF!</definedName>
    <definedName name="\S" localSheetId="1">#REF!</definedName>
    <definedName name="\S" localSheetId="2">#REF!</definedName>
    <definedName name="\S">#REF!</definedName>
    <definedName name="__123Graph_A" localSheetId="7" hidden="1">'[1]ROLL SFR'!#REF!</definedName>
    <definedName name="__123Graph_A" localSheetId="1" hidden="1">'[1]ROLL SFR'!#REF!</definedName>
    <definedName name="__123Graph_A" localSheetId="2" hidden="1">'[1]ROLL SFR'!#REF!</definedName>
    <definedName name="__123Graph_A" hidden="1">'[1]ROLL SFR'!#REF!</definedName>
    <definedName name="__123Graph_ARES0293" localSheetId="7" hidden="1">'[1]ROLL SFR'!#REF!</definedName>
    <definedName name="__123Graph_ARES0293" localSheetId="1" hidden="1">'[1]ROLL SFR'!#REF!</definedName>
    <definedName name="__123Graph_ARES0293" localSheetId="2" hidden="1">'[1]ROLL SFR'!#REF!</definedName>
    <definedName name="__123Graph_ARES0293" hidden="1">'[1]ROLL SFR'!#REF!</definedName>
    <definedName name="__123Graph_B" localSheetId="7" hidden="1">'[1]ROLL SFR'!#REF!</definedName>
    <definedName name="__123Graph_B" localSheetId="1" hidden="1">'[1]ROLL SFR'!#REF!</definedName>
    <definedName name="__123Graph_B" localSheetId="2" hidden="1">'[1]ROLL SFR'!#REF!</definedName>
    <definedName name="__123Graph_B" hidden="1">'[1]ROLL SFR'!#REF!</definedName>
    <definedName name="__123Graph_BRES0293" localSheetId="7" hidden="1">'[1]ROLL SFR'!#REF!</definedName>
    <definedName name="__123Graph_BRES0293" localSheetId="1" hidden="1">'[1]ROLL SFR'!#REF!</definedName>
    <definedName name="__123Graph_BRES0293" localSheetId="2" hidden="1">'[1]ROLL SFR'!#REF!</definedName>
    <definedName name="__123Graph_BRES0293" hidden="1">'[1]ROLL SFR'!#REF!</definedName>
    <definedName name="__123Graph_C" localSheetId="7" hidden="1">'[2]Exh.7.4'!#REF!</definedName>
    <definedName name="__123Graph_C" localSheetId="1" hidden="1">'[2]Exh.7.4'!#REF!</definedName>
    <definedName name="__123Graph_C" localSheetId="2" hidden="1">'[2]Exh.7.4'!#REF!</definedName>
    <definedName name="__123Graph_C" hidden="1">'[2]Exh.7.4'!#REF!</definedName>
    <definedName name="__123Graph_CRES0293" localSheetId="7" hidden="1">'[1]ROLL SFR'!#REF!</definedName>
    <definedName name="__123Graph_CRES0293" localSheetId="1" hidden="1">'[1]ROLL SFR'!#REF!</definedName>
    <definedName name="__123Graph_CRES0293" localSheetId="2" hidden="1">'[1]ROLL SFR'!#REF!</definedName>
    <definedName name="__123Graph_CRES0293" hidden="1">'[1]ROLL SFR'!#REF!</definedName>
    <definedName name="__123Graph_LBL_A" localSheetId="7" hidden="1">'[1]ROLL SFR'!#REF!</definedName>
    <definedName name="__123Graph_LBL_A" localSheetId="1" hidden="1">'[1]ROLL SFR'!#REF!</definedName>
    <definedName name="__123Graph_LBL_A" localSheetId="2" hidden="1">'[1]ROLL SFR'!#REF!</definedName>
    <definedName name="__123Graph_LBL_A" hidden="1">'[1]ROLL SFR'!#REF!</definedName>
    <definedName name="__123Graph_LBL_ARES0293" localSheetId="7" hidden="1">'[1]ROLL SFR'!#REF!</definedName>
    <definedName name="__123Graph_LBL_ARES0293" localSheetId="1" hidden="1">'[1]ROLL SFR'!#REF!</definedName>
    <definedName name="__123Graph_LBL_ARES0293" localSheetId="2" hidden="1">'[1]ROLL SFR'!#REF!</definedName>
    <definedName name="__123Graph_LBL_ARES0293" hidden="1">'[1]ROLL SFR'!#REF!</definedName>
    <definedName name="__123Graph_LBL_B" localSheetId="7" hidden="1">'[1]ROLL SFR'!#REF!</definedName>
    <definedName name="__123Graph_LBL_B" localSheetId="1" hidden="1">'[1]ROLL SFR'!#REF!</definedName>
    <definedName name="__123Graph_LBL_B" localSheetId="2" hidden="1">'[1]ROLL SFR'!#REF!</definedName>
    <definedName name="__123Graph_LBL_B" hidden="1">'[1]ROLL SFR'!#REF!</definedName>
    <definedName name="__123Graph_LBL_C" localSheetId="7" hidden="1">'[1]ROLL SFR'!#REF!</definedName>
    <definedName name="__123Graph_LBL_C" localSheetId="1" hidden="1">'[1]ROLL SFR'!#REF!</definedName>
    <definedName name="__123Graph_LBL_C" localSheetId="2" hidden="1">'[1]ROLL SFR'!#REF!</definedName>
    <definedName name="__123Graph_LBL_C" hidden="1">'[1]ROLL SFR'!#REF!</definedName>
    <definedName name="_123Graph_D" hidden="1">[3]Exh5_1!$D$26:$D$27</definedName>
    <definedName name="_BPP1">[4]Projektphasen!$C$12</definedName>
    <definedName name="_BPP2">[4]Projektphasen!$C$13</definedName>
    <definedName name="_BPP3">[4]Projektphasen!$C$14</definedName>
    <definedName name="_BPP4">[4]Projektphasen!$C$15</definedName>
    <definedName name="_BPP5">[4]Projektphasen!$C$16</definedName>
    <definedName name="_BPP6">[4]Projektphasen!$C$17</definedName>
    <definedName name="_BPP7">[4]Projektphasen!$C$18</definedName>
    <definedName name="_cov1" localSheetId="7">#REF!</definedName>
    <definedName name="_cov1" localSheetId="1">#REF!</definedName>
    <definedName name="_cov1" localSheetId="2">#REF!</definedName>
    <definedName name="_cov1">#REF!</definedName>
    <definedName name="_cov2" localSheetId="7">#REF!</definedName>
    <definedName name="_cov2" localSheetId="1">#REF!</definedName>
    <definedName name="_cov2" localSheetId="2">#REF!</definedName>
    <definedName name="_cov2">#REF!</definedName>
    <definedName name="_cov3" localSheetId="7">#REF!</definedName>
    <definedName name="_cov3" localSheetId="1">#REF!</definedName>
    <definedName name="_cov3" localSheetId="2">#REF!</definedName>
    <definedName name="_cov3">#REF!</definedName>
    <definedName name="_cov4" localSheetId="7">#REF!</definedName>
    <definedName name="_cov4" localSheetId="1">#REF!</definedName>
    <definedName name="_cov4" localSheetId="2">#REF!</definedName>
    <definedName name="_cov4">#REF!</definedName>
    <definedName name="_MBP1">[4]Timing!$C$15:$BU$15</definedName>
    <definedName name="_MBP2">[4]Timing!$C$20:$BU$20</definedName>
    <definedName name="_MBP3">[4]Timing!$C$25:$BU$25</definedName>
    <definedName name="_MBP4">[4]Timing!$C$30:$BU$30</definedName>
    <definedName name="_MBP5">[4]Timing!$C$35:$BU$35</definedName>
    <definedName name="_MBP6">[4]Timing!$C$40:$BU$40</definedName>
    <definedName name="_MBP7">[4]Timing!$C$45:$BU$45</definedName>
    <definedName name="_rev1" localSheetId="7">#REF!</definedName>
    <definedName name="_rev1" localSheetId="1">#REF!</definedName>
    <definedName name="_rev1" localSheetId="2">#REF!</definedName>
    <definedName name="_rev1">#REF!</definedName>
    <definedName name="_rev2" localSheetId="7">#REF!</definedName>
    <definedName name="_rev2" localSheetId="1">#REF!</definedName>
    <definedName name="_rev2" localSheetId="2">#REF!</definedName>
    <definedName name="_rev2">#REF!</definedName>
    <definedName name="_rev3" localSheetId="7">#REF!</definedName>
    <definedName name="_rev3" localSheetId="1">#REF!</definedName>
    <definedName name="_rev3" localSheetId="2">#REF!</definedName>
    <definedName name="_rev3">#REF!</definedName>
    <definedName name="_rev4" localSheetId="7">#REF!</definedName>
    <definedName name="_rev4" localSheetId="1">#REF!</definedName>
    <definedName name="_rev4" localSheetId="2">#REF!</definedName>
    <definedName name="_rev4">#REF!</definedName>
    <definedName name="_rev5" localSheetId="7">#REF!</definedName>
    <definedName name="_rev5" localSheetId="1">#REF!</definedName>
    <definedName name="_rev5" localSheetId="2">#REF!</definedName>
    <definedName name="_rev5">#REF!</definedName>
    <definedName name="_sw2" localSheetId="7">#REF!</definedName>
    <definedName name="_sw2" localSheetId="1">#REF!</definedName>
    <definedName name="_sw2" localSheetId="2">#REF!</definedName>
    <definedName name="_sw2">#REF!</definedName>
    <definedName name="_Table2_In2" localSheetId="7" hidden="1">#REF!</definedName>
    <definedName name="_Table2_In2" localSheetId="1" hidden="1">#REF!</definedName>
    <definedName name="_Table2_In2" localSheetId="2" hidden="1">#REF!</definedName>
    <definedName name="_Table2_In2" hidden="1">#REF!</definedName>
    <definedName name="_Table2_Out" localSheetId="7" hidden="1">#REF!</definedName>
    <definedName name="_Table2_Out" localSheetId="1" hidden="1">#REF!</definedName>
    <definedName name="_Table2_Out" localSheetId="2" hidden="1">#REF!</definedName>
    <definedName name="_Table2_Out" hidden="1">#REF!</definedName>
    <definedName name="A" localSheetId="7">#REF!</definedName>
    <definedName name="A" localSheetId="1">#REF!</definedName>
    <definedName name="A" localSheetId="2">#REF!</definedName>
    <definedName name="A">#REF!</definedName>
    <definedName name="ABZ" localSheetId="7">#REF!</definedName>
    <definedName name="ABZ" localSheetId="1">#REF!</definedName>
    <definedName name="ABZ" localSheetId="2">#REF!</definedName>
    <definedName name="ABZ">#REF!</definedName>
    <definedName name="acc" localSheetId="7">#REF!</definedName>
    <definedName name="acc" localSheetId="1">#REF!</definedName>
    <definedName name="acc" localSheetId="2">#REF!</definedName>
    <definedName name="acc">#REF!</definedName>
    <definedName name="accrualexpense" localSheetId="7">#REF!</definedName>
    <definedName name="accrualexpense" localSheetId="1">#REF!</definedName>
    <definedName name="accrualexpense" localSheetId="2">#REF!</definedName>
    <definedName name="accrualexpense">#REF!</definedName>
    <definedName name="adj" localSheetId="7">#REF!</definedName>
    <definedName name="adj" localSheetId="1">#REF!</definedName>
    <definedName name="adj" localSheetId="2">#REF!</definedName>
    <definedName name="adj">#REF!</definedName>
    <definedName name="ADMINISTRATION">'[5]99DATA'!$C$7</definedName>
    <definedName name="ADVERT">'[5]99DATA'!$C$13</definedName>
    <definedName name="AH" hidden="1">{#N/A,#N/A,TRUE,"TOTAL COMPANY 1995";#N/A,#N/A,TRUE,"UTR-DC";#N/A,#N/A,TRUE,"UTR-WP";#N/A,#N/A,TRUE,"UTR-WR";#N/A,#N/A,TRUE,"UTR-LT";#N/A,#N/A,TRUE,"UTR-DI";#N/A,#N/A,TRUE,"STAV-WR";#N/A,#N/A,TRUE,"YSSV-WR";#N/A,#N/A,TRUE,"GP.EXP.NP"}</definedName>
    <definedName name="AMORT._INTANG._ASSETS">'[5]99DATA'!$C$23</definedName>
    <definedName name="anteil_input1">[4]Mengenangaben!$D$4</definedName>
    <definedName name="anteil_input2">[4]Mengenangaben!$D$5</definedName>
    <definedName name="anteil_input3">[4]Mengenangaben!$D$6</definedName>
    <definedName name="anteil_input4">[4]Mengenangaben!$D$7</definedName>
    <definedName name="anteil_input5">[4]Mengenangaben!$D$8</definedName>
    <definedName name="AnzahlPT">[4]Eingabefelder!$H$9</definedName>
    <definedName name="ausdrucktsfr" localSheetId="7">#REF!</definedName>
    <definedName name="ausdrucktsfr" localSheetId="1">#REF!</definedName>
    <definedName name="ausdrucktsfr" localSheetId="2">#REF!</definedName>
    <definedName name="ausdrucktsfr">#REF!</definedName>
    <definedName name="Ballooning1">'[4]Annahmen Fremdkapital'!$E$11</definedName>
    <definedName name="Ballooning2">'[4]Annahmen Fremdkapital'!$E$22</definedName>
    <definedName name="BFS" localSheetId="7">#REF!</definedName>
    <definedName name="BFS" localSheetId="1">#REF!</definedName>
    <definedName name="BFS" localSheetId="2">#REF!</definedName>
    <definedName name="BFS">#REF!</definedName>
    <definedName name="BHX" localSheetId="7">#REF!</definedName>
    <definedName name="BHX" localSheetId="1">#REF!</definedName>
    <definedName name="BHX" localSheetId="2">#REF!</definedName>
    <definedName name="BHX">#REF!</definedName>
    <definedName name="BKG" localSheetId="7">#REF!</definedName>
    <definedName name="BKG" localSheetId="1">#REF!</definedName>
    <definedName name="BKG" localSheetId="2">#REF!</definedName>
    <definedName name="BKG">#REF!</definedName>
    <definedName name="BP1B">[4]Projektphasen!$E$12</definedName>
    <definedName name="BP1D">[4]Projektphasen!$D$12</definedName>
    <definedName name="BP1E">[4]Projektphasen!$F$12</definedName>
    <definedName name="BP2B">[4]Projektphasen!$E$13</definedName>
    <definedName name="BP2D">[4]Projektphasen!$D$13</definedName>
    <definedName name="BP2E">[4]Projektphasen!$F$13</definedName>
    <definedName name="BP3B">[4]Projektphasen!$E$14</definedName>
    <definedName name="BP3D">[4]Projektphasen!$D$14</definedName>
    <definedName name="BP3E">[4]Projektphasen!$F$14</definedName>
    <definedName name="BP4B">[4]Projektphasen!$E$15</definedName>
    <definedName name="BP4D">[4]Projektphasen!$D$15</definedName>
    <definedName name="BP4E">[4]Projektphasen!$F$15</definedName>
    <definedName name="BP5B">[4]Projektphasen!$E$16</definedName>
    <definedName name="BP5D">[4]Projektphasen!$D$16</definedName>
    <definedName name="BP5E">[4]Projektphasen!$F$16</definedName>
    <definedName name="BP6B">[4]Projektphasen!$E$17</definedName>
    <definedName name="BP6D">[4]Projektphasen!$D$17</definedName>
    <definedName name="BP6E">[4]Projektphasen!$F$17</definedName>
    <definedName name="BP7B">[4]Projektphasen!$E$18</definedName>
    <definedName name="BP7D">[4]Projektphasen!$D$18</definedName>
    <definedName name="BP7E">[4]Projektphasen!$F$18</definedName>
    <definedName name="BRS" localSheetId="7">#REF!</definedName>
    <definedName name="BRS" localSheetId="1">#REF!</definedName>
    <definedName name="BRS" localSheetId="2">#REF!</definedName>
    <definedName name="BRS">#REF!</definedName>
    <definedName name="BUDMTH" localSheetId="7">#REF!</definedName>
    <definedName name="BUDMTH" localSheetId="1">#REF!</definedName>
    <definedName name="BUDMTH" localSheetId="2">#REF!</definedName>
    <definedName name="BUDMTH">#REF!</definedName>
    <definedName name="BUDYR" localSheetId="7">#REF!</definedName>
    <definedName name="BUDYR" localSheetId="1">#REF!</definedName>
    <definedName name="BUDYR" localSheetId="2">#REF!</definedName>
    <definedName name="BUDYR">#REF!</definedName>
    <definedName name="BUY" localSheetId="7">#REF!</definedName>
    <definedName name="BUY" localSheetId="1">#REF!</definedName>
    <definedName name="BUY" localSheetId="2">#REF!</definedName>
    <definedName name="BUY">#REF!</definedName>
    <definedName name="capex" localSheetId="7">#REF!</definedName>
    <definedName name="capex" localSheetId="1">#REF!</definedName>
    <definedName name="capex" localSheetId="2">#REF!</definedName>
    <definedName name="capex">#REF!</definedName>
    <definedName name="caps" localSheetId="7">#REF!</definedName>
    <definedName name="caps" localSheetId="1">#REF!</definedName>
    <definedName name="caps" localSheetId="2">#REF!</definedName>
    <definedName name="caps">#REF!</definedName>
    <definedName name="case">'[6]Control&amp;Input'!$C$99</definedName>
    <definedName name="Case_ASV" localSheetId="7">#REF!</definedName>
    <definedName name="Case_ASV" localSheetId="1">#REF!</definedName>
    <definedName name="Case_ASV" localSheetId="2">#REF!</definedName>
    <definedName name="Case_ASV">#REF!</definedName>
    <definedName name="Case_DS" localSheetId="7">#REF!</definedName>
    <definedName name="Case_DS" localSheetId="1">#REF!</definedName>
    <definedName name="Case_DS" localSheetId="2">#REF!</definedName>
    <definedName name="Case_DS">#REF!</definedName>
    <definedName name="Case1" localSheetId="7">[7]Overview!#REF!</definedName>
    <definedName name="Case1" localSheetId="1">[7]Overview!#REF!</definedName>
    <definedName name="Case1" localSheetId="2">[7]Overview!#REF!</definedName>
    <definedName name="Case1">[7]Overview!#REF!</definedName>
    <definedName name="Case1_MB">[8]Overview!$N$37</definedName>
    <definedName name="case2" localSheetId="7">[7]Overview!#REF!</definedName>
    <definedName name="case2" localSheetId="1">[7]Overview!#REF!</definedName>
    <definedName name="case2" localSheetId="2">[7]Overview!#REF!</definedName>
    <definedName name="case2">[7]Overview!#REF!</definedName>
    <definedName name="Case2_MB">[8]Overview!$N$38</definedName>
    <definedName name="case3" localSheetId="7">[7]Overview!#REF!</definedName>
    <definedName name="case3" localSheetId="1">[7]Overview!#REF!</definedName>
    <definedName name="case3" localSheetId="2">[7]Overview!#REF!</definedName>
    <definedName name="case3">[7]Overview!#REF!</definedName>
    <definedName name="Case3_MB">[8]Overview!$N$39</definedName>
    <definedName name="ccc" localSheetId="7" hidden="1">'[9]ROLL SFR'!#REF!</definedName>
    <definedName name="ccc" localSheetId="1" hidden="1">'[9]ROLL SFR'!#REF!</definedName>
    <definedName name="ccc" localSheetId="2" hidden="1">'[9]ROLL SFR'!#REF!</definedName>
    <definedName name="ccc" hidden="1">'[9]ROLL SFR'!#REF!</definedName>
    <definedName name="circle" localSheetId="7">#REF!</definedName>
    <definedName name="circle" localSheetId="1">#REF!</definedName>
    <definedName name="circle" localSheetId="2">#REF!</definedName>
    <definedName name="circle">#REF!</definedName>
    <definedName name="Code" localSheetId="7">#REF!</definedName>
    <definedName name="Code" localSheetId="1">#REF!</definedName>
    <definedName name="Code" localSheetId="2">#REF!</definedName>
    <definedName name="Code">#REF!</definedName>
    <definedName name="cogs1" localSheetId="7">#REF!</definedName>
    <definedName name="cogs1" localSheetId="1">#REF!</definedName>
    <definedName name="cogs1" localSheetId="2">#REF!</definedName>
    <definedName name="cogs1">#REF!</definedName>
    <definedName name="cogs2" localSheetId="7">#REF!</definedName>
    <definedName name="cogs2" localSheetId="1">#REF!</definedName>
    <definedName name="cogs2" localSheetId="2">#REF!</definedName>
    <definedName name="cogs2">#REF!</definedName>
    <definedName name="cogs3" localSheetId="7">#REF!</definedName>
    <definedName name="cogs3" localSheetId="1">#REF!</definedName>
    <definedName name="cogs3" localSheetId="2">#REF!</definedName>
    <definedName name="cogs3">#REF!</definedName>
    <definedName name="cogs4" localSheetId="7">#REF!</definedName>
    <definedName name="cogs4" localSheetId="1">#REF!</definedName>
    <definedName name="cogs4" localSheetId="2">#REF!</definedName>
    <definedName name="cogs4">#REF!</definedName>
    <definedName name="COMMUNICATION">'[5]99DATA'!$C$12</definedName>
    <definedName name="Consulting">[10]Details!$E$56</definedName>
    <definedName name="cov2a" localSheetId="7">#REF!</definedName>
    <definedName name="cov2a" localSheetId="1">#REF!</definedName>
    <definedName name="cov2a" localSheetId="2">#REF!</definedName>
    <definedName name="cov2a">#REF!</definedName>
    <definedName name="cov4a" localSheetId="7">#REF!</definedName>
    <definedName name="cov4a" localSheetId="1">#REF!</definedName>
    <definedName name="cov4a" localSheetId="2">#REF!</definedName>
    <definedName name="cov4a">#REF!</definedName>
    <definedName name="CRK" localSheetId="7">#REF!</definedName>
    <definedName name="CRK" localSheetId="1">#REF!</definedName>
    <definedName name="CRK" localSheetId="2">#REF!</definedName>
    <definedName name="CRK">#REF!</definedName>
    <definedName name="cur" localSheetId="7">[7]Overview!#REF!</definedName>
    <definedName name="cur" localSheetId="1">[7]Overview!#REF!</definedName>
    <definedName name="cur" localSheetId="2">[7]Overview!#REF!</definedName>
    <definedName name="cur">[7]Overview!#REF!</definedName>
    <definedName name="cur_MB">[8]Overview!$Q$28</definedName>
    <definedName name="curr">'[6]Control&amp;Input'!$D$47</definedName>
    <definedName name="CurrAvRate">[11]Kursliste!$M$3:$N$103</definedName>
    <definedName name="currency" localSheetId="7">#REF!</definedName>
    <definedName name="currency" localSheetId="1">#REF!</definedName>
    <definedName name="currency" localSheetId="2">#REF!</definedName>
    <definedName name="currency">#REF!</definedName>
    <definedName name="Current">[12]Workings!$B$4:$O$102</definedName>
    <definedName name="DCW" localSheetId="7">#REF!</definedName>
    <definedName name="DCW" localSheetId="1">#REF!</definedName>
    <definedName name="DCW" localSheetId="2">#REF!</definedName>
    <definedName name="DCW">#REF!</definedName>
    <definedName name="DCW01_07" localSheetId="7">#REF!</definedName>
    <definedName name="DCW01_07" localSheetId="1">#REF!</definedName>
    <definedName name="DCW01_07" localSheetId="2">#REF!</definedName>
    <definedName name="DCW01_07">#REF!</definedName>
    <definedName name="def" localSheetId="7">#REF!</definedName>
    <definedName name="def" localSheetId="1">#REF!</definedName>
    <definedName name="def" localSheetId="2">#REF!</definedName>
    <definedName name="def">#REF!</definedName>
    <definedName name="deferredexpense" localSheetId="7">#REF!</definedName>
    <definedName name="deferredexpense" localSheetId="1">#REF!</definedName>
    <definedName name="deferredexpense" localSheetId="2">#REF!</definedName>
    <definedName name="deferredexpense">#REF!</definedName>
    <definedName name="deferredincome" localSheetId="7">#REF!</definedName>
    <definedName name="deferredincome" localSheetId="1">#REF!</definedName>
    <definedName name="deferredincome" localSheetId="2">#REF!</definedName>
    <definedName name="deferredincome">#REF!</definedName>
    <definedName name="DEFEXP_FR" localSheetId="7">#REF!</definedName>
    <definedName name="DEFEXP_FR" localSheetId="1">#REF!</definedName>
    <definedName name="DEFEXP_FR" localSheetId="2">#REF!</definedName>
    <definedName name="DEFEXP_FR">#REF!</definedName>
    <definedName name="depr1" localSheetId="7">#REF!</definedName>
    <definedName name="depr1" localSheetId="1">#REF!</definedName>
    <definedName name="depr1" localSheetId="2">#REF!</definedName>
    <definedName name="depr1">#REF!</definedName>
    <definedName name="depr2" localSheetId="7">#REF!</definedName>
    <definedName name="depr2" localSheetId="1">#REF!</definedName>
    <definedName name="depr2" localSheetId="2">#REF!</definedName>
    <definedName name="depr2">#REF!</definedName>
    <definedName name="depr3" localSheetId="7">#REF!</definedName>
    <definedName name="depr3" localSheetId="1">#REF!</definedName>
    <definedName name="depr3" localSheetId="2">#REF!</definedName>
    <definedName name="depr3">#REF!</definedName>
    <definedName name="depr4" localSheetId="7">#REF!</definedName>
    <definedName name="depr4" localSheetId="1">#REF!</definedName>
    <definedName name="depr4" localSheetId="2">#REF!</definedName>
    <definedName name="depr4">#REF!</definedName>
    <definedName name="DEPRECIATION">'[5]99DATA'!$C$15</definedName>
    <definedName name="DIV_FS" localSheetId="7">#REF!</definedName>
    <definedName name="DIV_FS" localSheetId="1">#REF!</definedName>
    <definedName name="DIV_FS" localSheetId="2">#REF!</definedName>
    <definedName name="DIV_FS">#REF!</definedName>
    <definedName name="DM_EUR" localSheetId="7">#REF!</definedName>
    <definedName name="DM_EUR" localSheetId="1">#REF!</definedName>
    <definedName name="DM_EUR" localSheetId="2">#REF!</definedName>
    <definedName name="DM_EUR">#REF!</definedName>
    <definedName name="druck">'[2]Exh.2.1A'!$A$1:'[2]Exh.2.1B'!$O$20</definedName>
    <definedName name="Druckbereich1">'[13]BS UK'!$A$2:$I$47</definedName>
    <definedName name="druckCashFlow" localSheetId="7">#REF!</definedName>
    <definedName name="druckCashFlow" localSheetId="1">#REF!</definedName>
    <definedName name="druckCashFlow" localSheetId="2">#REF!</definedName>
    <definedName name="druckCashFlow">#REF!</definedName>
    <definedName name="druckpl" localSheetId="7">'[14]Balance Sheet'!#REF!</definedName>
    <definedName name="druckpl" localSheetId="1">'[14]Balance Sheet'!#REF!</definedName>
    <definedName name="druckpl" localSheetId="2">'[14]Balance Sheet'!#REF!</definedName>
    <definedName name="druckpl">'[14]Balance Sheet'!#REF!</definedName>
    <definedName name="drucksfr" localSheetId="7">#REF!</definedName>
    <definedName name="drucksfr" localSheetId="1">#REF!</definedName>
    <definedName name="drucksfr" localSheetId="2">#REF!</definedName>
    <definedName name="drucksfr">#REF!</definedName>
    <definedName name="DUB" localSheetId="7">#REF!</definedName>
    <definedName name="DUB" localSheetId="1">#REF!</definedName>
    <definedName name="DUB" localSheetId="2">#REF!</definedName>
    <definedName name="DUB">#REF!</definedName>
    <definedName name="EE_CPU_Rabatt">[15]price!$B$6</definedName>
    <definedName name="EE_NU_Rabatt">[15]price!$E$6</definedName>
    <definedName name="EEWJ">[4]Projektphasen!$I$17</definedName>
    <definedName name="ek">'[4]Annahmen Eigenkapital'!$B$16</definedName>
    <definedName name="eXHD" hidden="1">{#N/A,#N/A,TRUE,"TOTAL COMPANY 1995";#N/A,#N/A,TRUE,"UTR-DC";#N/A,#N/A,TRUE,"UTR-WP";#N/A,#N/A,TRUE,"UTR-WR";#N/A,#N/A,TRUE,"UTR-LT";#N/A,#N/A,TRUE,"UTR-DI";#N/A,#N/A,TRUE,"STAV-WR";#N/A,#N/A,TRUE,"YSSV-WR";#N/A,#N/A,TRUE,"GP.EXP.NP"}</definedName>
    <definedName name="eXHD1" hidden="1">{#N/A,#N/A,TRUE,"TOTAL COMPANY 1995";#N/A,#N/A,TRUE,"UTR-DC";#N/A,#N/A,TRUE,"UTR-WP";#N/A,#N/A,TRUE,"UTR-WR";#N/A,#N/A,TRUE,"UTR-LT";#N/A,#N/A,TRUE,"UTR-DI";#N/A,#N/A,TRUE,"STAV-WR";#N/A,#N/A,TRUE,"YSSV-WR";#N/A,#N/A,TRUE,"GP.EXP.NP"}</definedName>
    <definedName name="FA_P2DEV" localSheetId="7">#REF!</definedName>
    <definedName name="FA_P2DEV" localSheetId="1">#REF!</definedName>
    <definedName name="FA_P2DEV" localSheetId="2">#REF!</definedName>
    <definedName name="FA_P2DEV">#REF!</definedName>
    <definedName name="FACILITIES">'[5]99DATA'!$C$22</definedName>
    <definedName name="FEL" localSheetId="7">#REF!</definedName>
    <definedName name="FEL" localSheetId="1">#REF!</definedName>
    <definedName name="FEL" localSheetId="2">#REF!</definedName>
    <definedName name="FEL">#REF!</definedName>
    <definedName name="ff" localSheetId="7">#REF!</definedName>
    <definedName name="ff" localSheetId="1">#REF!</definedName>
    <definedName name="ff" localSheetId="2">#REF!</definedName>
    <definedName name="ff">#REF!</definedName>
    <definedName name="Fixed_Cost">'[5]99DATA'!$G$25</definedName>
    <definedName name="fk_kurz">[4]Investitionsförderung!$B$28</definedName>
    <definedName name="fk_lang">[4]Investitionsförderung!$B$29</definedName>
    <definedName name="FL_P2DEV" localSheetId="7">#REF!</definedName>
    <definedName name="FL_P2DEV" localSheetId="1">#REF!</definedName>
    <definedName name="FL_P2DEV" localSheetId="2">#REF!</definedName>
    <definedName name="FL_P2DEV">#REF!</definedName>
    <definedName name="FO" localSheetId="7">#REF!</definedName>
    <definedName name="FO" localSheetId="1">#REF!</definedName>
    <definedName name="FO" localSheetId="2">#REF!</definedName>
    <definedName name="FO">#REF!</definedName>
    <definedName name="FS_P2DEV" localSheetId="7">#REF!</definedName>
    <definedName name="FS_P2DEV" localSheetId="1">#REF!</definedName>
    <definedName name="FS_P2DEV" localSheetId="2">#REF!</definedName>
    <definedName name="FS_P2DEV">#REF!</definedName>
    <definedName name="fyColHeading" localSheetId="7">#REF!</definedName>
    <definedName name="fyColHeading" localSheetId="1">#REF!</definedName>
    <definedName name="fyColHeading" localSheetId="2">#REF!</definedName>
    <definedName name="fyColHeading">#REF!</definedName>
    <definedName name="fySheetName" localSheetId="7">#REF!</definedName>
    <definedName name="fySheetName" localSheetId="1">#REF!</definedName>
    <definedName name="fySheetName" localSheetId="2">#REF!</definedName>
    <definedName name="fySheetName">#REF!</definedName>
    <definedName name="GADZA">[4]Projektphasen!$C$7</definedName>
    <definedName name="GLA" localSheetId="7">#REF!</definedName>
    <definedName name="GLA" localSheetId="1">#REF!</definedName>
    <definedName name="GLA" localSheetId="2">#REF!</definedName>
    <definedName name="GLA">#REF!</definedName>
    <definedName name="grün_dat">[4]Eingabefelder!$H$7</definedName>
    <definedName name="HW_new_Dep">[10]Details!$E$8</definedName>
    <definedName name="HW_old_Dep">[10]Details!$E$15</definedName>
    <definedName name="HW_Total">[16]Details!$E$4</definedName>
    <definedName name="inf_besto">[4]Preissteigerungsraten!$B$23</definedName>
    <definedName name="inf_histo">[4]Preissteigerungsraten!$B$24</definedName>
    <definedName name="inf_input1">[4]Preissteigerungsraten!$B$4</definedName>
    <definedName name="inf_input2">[4]Preissteigerungsraten!$B$5</definedName>
    <definedName name="inf_input3">[4]Preissteigerungsraten!$B$6</definedName>
    <definedName name="inf_input4">[4]Preissteigerungsraten!$B$7</definedName>
    <definedName name="inf_input5">[4]Preissteigerungsraten!$B$8</definedName>
    <definedName name="inf_output1">[4]Preissteigerungsraten!$B$11</definedName>
    <definedName name="inf_output10">[4]Preissteigerungsraten!$B$20</definedName>
    <definedName name="inf_output2">[4]Preissteigerungsraten!$B$12</definedName>
    <definedName name="inf_output3">[4]Preissteigerungsraten!$B$13</definedName>
    <definedName name="inf_output4">[4]Preissteigerungsraten!$B$14</definedName>
    <definedName name="inf_output5">[4]Preissteigerungsraten!$B$15</definedName>
    <definedName name="inf_output6">[4]Preissteigerungsraten!$B$16</definedName>
    <definedName name="inf_output7">[4]Preissteigerungsraten!$B$17</definedName>
    <definedName name="inf_output8">[4]Preissteigerungsraten!$B$18</definedName>
    <definedName name="inf_output9">[4]Preissteigerungsraten!$B$19</definedName>
    <definedName name="inf_perso">[4]Preissteigerungsraten!$B$26</definedName>
    <definedName name="inf_rückbau">[4]Preissteigerungsraten!$B$27</definedName>
    <definedName name="inf_sba">[4]Preissteigerungsraten!$B$25</definedName>
    <definedName name="Input1">'[4]In- und Output'!$B$4</definedName>
    <definedName name="Input2">'[4]In- und Output'!$B$5</definedName>
    <definedName name="Input3">'[4]In- und Output'!$B$6</definedName>
    <definedName name="Input4">'[4]In- und Output'!$B$7</definedName>
    <definedName name="Input5">'[4]In- und Output'!$B$8</definedName>
    <definedName name="intang" localSheetId="7">#REF!</definedName>
    <definedName name="intang" localSheetId="1">#REF!</definedName>
    <definedName name="intang" localSheetId="2">#REF!</definedName>
    <definedName name="intang">#REF!</definedName>
    <definedName name="inv_zul">[4]Investitionsförderung!$B$14</definedName>
    <definedName name="inv_zusch">[4]Investitionsförderung!$B$24</definedName>
    <definedName name="invest_anl1">[4]Eingabefelder!$H$32</definedName>
    <definedName name="invest_anl2">[4]Eingabefelder!$H$34</definedName>
    <definedName name="invest_geb1">[4]Eingabefelder!$H$28</definedName>
    <definedName name="invest_geb2">[4]Eingabefelder!$H$30</definedName>
    <definedName name="iteration">'[6]Control&amp;Input'!$I$45</definedName>
    <definedName name="LBA" localSheetId="7">#REF!</definedName>
    <definedName name="LBA" localSheetId="1">#REF!</definedName>
    <definedName name="LBA" localSheetId="2">#REF!</definedName>
    <definedName name="LBA">#REF!</definedName>
    <definedName name="LON" localSheetId="7">#REF!</definedName>
    <definedName name="LON" localSheetId="1">#REF!</definedName>
    <definedName name="LON" localSheetId="2">#REF!</definedName>
    <definedName name="LON">#REF!</definedName>
    <definedName name="LONFA" localSheetId="7">#REF!</definedName>
    <definedName name="LONFA" localSheetId="1">#REF!</definedName>
    <definedName name="LONFA" localSheetId="2">#REF!</definedName>
    <definedName name="LONFA">#REF!</definedName>
    <definedName name="LPL" localSheetId="7">#REF!</definedName>
    <definedName name="LPL" localSheetId="1">#REF!</definedName>
    <definedName name="LPL" localSheetId="2">#REF!</definedName>
    <definedName name="LPL">#REF!</definedName>
    <definedName name="LSTYR" localSheetId="7">#REF!</definedName>
    <definedName name="LSTYR" localSheetId="1">#REF!</definedName>
    <definedName name="LSTYR" localSheetId="2">#REF!</definedName>
    <definedName name="LSTYR">#REF!</definedName>
    <definedName name="MAN" localSheetId="7">#REF!</definedName>
    <definedName name="MAN" localSheetId="1">#REF!</definedName>
    <definedName name="MAN" localSheetId="2">#REF!</definedName>
    <definedName name="MAN">#REF!</definedName>
    <definedName name="MANPOWER">'[5]99DATA'!$C$3</definedName>
    <definedName name="menge_input1">[4]Mengenangaben!$B$4</definedName>
    <definedName name="menge_input2">[4]Mengenangaben!$B$5</definedName>
    <definedName name="menge_input3">[4]Mengenangaben!$B$6</definedName>
    <definedName name="menge_input4">[4]Mengenangaben!$B$7</definedName>
    <definedName name="menge_input5">[4]Mengenangaben!$B$8</definedName>
    <definedName name="menge_output1">[4]Mengenangaben!$B$11</definedName>
    <definedName name="menge_output10">[4]Mengenangaben!$B$20</definedName>
    <definedName name="menge_output2">[4]Mengenangaben!$B$12</definedName>
    <definedName name="menge_output3">[4]Mengenangaben!$B$13</definedName>
    <definedName name="menge_output4">[4]Mengenangaben!$B$14</definedName>
    <definedName name="menge_output5">[4]Mengenangaben!$B$15</definedName>
    <definedName name="menge_output6">[4]Mengenangaben!$B$16</definedName>
    <definedName name="menge_output7">[4]Mengenangaben!$B$17</definedName>
    <definedName name="menge_output8">[4]Mengenangaben!$B$18</definedName>
    <definedName name="menge_output9">[4]Mengenangaben!$B$19</definedName>
    <definedName name="min_rück_anla">'[4]Annahmen Sonstige Rückstell.'!$C$31</definedName>
    <definedName name="min_rück_geb">'[4]Annahmen Sonstige Rückstell.'!$B$31</definedName>
    <definedName name="NCL" localSheetId="7">#REF!</definedName>
    <definedName name="NCL" localSheetId="1">#REF!</definedName>
    <definedName name="NCL" localSheetId="2">#REF!</definedName>
    <definedName name="NCL">#REF!</definedName>
    <definedName name="NO" localSheetId="7">#REF!</definedName>
    <definedName name="NO" localSheetId="1">#REF!</definedName>
    <definedName name="NO" localSheetId="2">#REF!</definedName>
    <definedName name="NO">#REF!</definedName>
    <definedName name="nudau">[4]Eingabefelder!$H$8</definedName>
    <definedName name="nudau_anl">[4]Eingabefelder!$H$33</definedName>
    <definedName name="nudau_geb">[4]Eingabefelder!$H$29</definedName>
    <definedName name="num" localSheetId="7">[7]Overview!#REF!</definedName>
    <definedName name="num" localSheetId="1">[7]Overview!#REF!</definedName>
    <definedName name="num" localSheetId="2">[7]Overview!#REF!</definedName>
    <definedName name="num">[7]Overview!#REF!</definedName>
    <definedName name="opex1" localSheetId="7">#REF!</definedName>
    <definedName name="opex1" localSheetId="1">#REF!</definedName>
    <definedName name="opex1" localSheetId="2">#REF!</definedName>
    <definedName name="opex1">#REF!</definedName>
    <definedName name="opex2" localSheetId="7">#REF!</definedName>
    <definedName name="opex2" localSheetId="1">#REF!</definedName>
    <definedName name="opex2" localSheetId="2">#REF!</definedName>
    <definedName name="opex2">#REF!</definedName>
    <definedName name="opex3" localSheetId="7">#REF!</definedName>
    <definedName name="opex3" localSheetId="1">#REF!</definedName>
    <definedName name="opex3" localSheetId="2">#REF!</definedName>
    <definedName name="opex3">#REF!</definedName>
    <definedName name="opex4" localSheetId="7">#REF!</definedName>
    <definedName name="opex4" localSheetId="1">#REF!</definedName>
    <definedName name="opex4" localSheetId="2">#REF!</definedName>
    <definedName name="opex4">#REF!</definedName>
    <definedName name="Oracle_Maintenance" localSheetId="7">#REF!</definedName>
    <definedName name="Oracle_Maintenance" localSheetId="1">#REF!</definedName>
    <definedName name="Oracle_Maintenance" localSheetId="2">#REF!</definedName>
    <definedName name="Oracle_Maintenance">#REF!</definedName>
    <definedName name="Other_Expenses___Income">'[5]99DATA'!$C$21</definedName>
    <definedName name="Output1">'[4]In- und Output'!$E$4</definedName>
    <definedName name="Output10">'[4]In- und Output'!$E$13</definedName>
    <definedName name="Output2">'[4]In- und Output'!$E$5</definedName>
    <definedName name="Output3">'[4]In- und Output'!$E$6</definedName>
    <definedName name="Output4">'[4]In- und Output'!$E$7</definedName>
    <definedName name="Output5">'[4]In- und Output'!$E$8</definedName>
    <definedName name="Output6">'[4]In- und Output'!$E$9</definedName>
    <definedName name="Output7">'[4]In- und Output'!$E$10</definedName>
    <definedName name="Output8">'[4]In- und Output'!$E$11</definedName>
    <definedName name="Output9">'[4]In- und Output'!$E$12</definedName>
    <definedName name="page1" localSheetId="7">#REF!</definedName>
    <definedName name="page1" localSheetId="1">#REF!</definedName>
    <definedName name="page1" localSheetId="2">#REF!</definedName>
    <definedName name="page1">#REF!</definedName>
    <definedName name="PAGE11" localSheetId="7">#REF!</definedName>
    <definedName name="PAGE11" localSheetId="1">#REF!</definedName>
    <definedName name="PAGE11" localSheetId="2">#REF!</definedName>
    <definedName name="PAGE11">#REF!</definedName>
    <definedName name="page2" localSheetId="7">#REF!</definedName>
    <definedName name="page2" localSheetId="1">#REF!</definedName>
    <definedName name="page2" localSheetId="2">#REF!</definedName>
    <definedName name="page2">#REF!</definedName>
    <definedName name="page3" localSheetId="7">#REF!</definedName>
    <definedName name="page3" localSheetId="1">#REF!</definedName>
    <definedName name="page3" localSheetId="2">#REF!</definedName>
    <definedName name="page3">#REF!</definedName>
    <definedName name="page4" localSheetId="7">#REF!</definedName>
    <definedName name="page4" localSheetId="1">#REF!</definedName>
    <definedName name="page4" localSheetId="2">#REF!</definedName>
    <definedName name="page4">#REF!</definedName>
    <definedName name="page5" localSheetId="7">#REF!</definedName>
    <definedName name="page5" localSheetId="1">#REF!</definedName>
    <definedName name="page5" localSheetId="2">#REF!</definedName>
    <definedName name="page5">#REF!</definedName>
    <definedName name="page6" localSheetId="7">#REF!</definedName>
    <definedName name="page6" localSheetId="1">#REF!</definedName>
    <definedName name="page6" localSheetId="2">#REF!</definedName>
    <definedName name="page6">#REF!</definedName>
    <definedName name="PIK" localSheetId="7">#REF!</definedName>
    <definedName name="PIK" localSheetId="1">#REF!</definedName>
    <definedName name="PIK" localSheetId="2">#REF!</definedName>
    <definedName name="PIK">#REF!</definedName>
    <definedName name="PIKTERM" localSheetId="7">#REF!</definedName>
    <definedName name="PIKTERM" localSheetId="1">#REF!</definedName>
    <definedName name="PIKTERM" localSheetId="2">#REF!</definedName>
    <definedName name="PIKTERM">#REF!</definedName>
    <definedName name="PIKTERM2" localSheetId="7">#REF!</definedName>
    <definedName name="PIKTERM2" localSheetId="1">#REF!</definedName>
    <definedName name="PIKTERM2" localSheetId="2">#REF!</definedName>
    <definedName name="PIKTERM2">#REF!</definedName>
    <definedName name="preis_input1">[4]Preisangaben!$B$4</definedName>
    <definedName name="preis_input2">[4]Preisangaben!$B$5</definedName>
    <definedName name="preis_input3">[4]Preisangaben!$B$6</definedName>
    <definedName name="preis_input4">[4]Preisangaben!$B$7</definedName>
    <definedName name="preis_input5">[4]Preisangaben!$B$8</definedName>
    <definedName name="preis_output1">[4]Preisangaben!$B$11</definedName>
    <definedName name="preis_output10">[4]Preisangaben!$B$20</definedName>
    <definedName name="preis_output2">[4]Preisangaben!$B$12</definedName>
    <definedName name="preis_output3">[4]Preisangaben!$B$13</definedName>
    <definedName name="preis_output4">[4]Preisangaben!$B$14</definedName>
    <definedName name="preis_output5">[4]Preisangaben!$B$15</definedName>
    <definedName name="preis_output6">[4]Preisangaben!$B$16</definedName>
    <definedName name="preis_output7">[4]Preisangaben!$B$17</definedName>
    <definedName name="preis_output8">[4]Preisangaben!$B$18</definedName>
    <definedName name="preis_output9">[4]Preisangaben!$B$19</definedName>
    <definedName name="preisbasis_besto">[4]Preissteigerungsraten!$C$23</definedName>
    <definedName name="preisbasis_histo">[4]Preissteigerungsraten!$C$24</definedName>
    <definedName name="preisbasis_input1">[4]Preissteigerungsraten!$C$4</definedName>
    <definedName name="preisbasis_input2">[4]Preissteigerungsraten!$C$5</definedName>
    <definedName name="preisbasis_input3">[4]Preissteigerungsraten!$C$6</definedName>
    <definedName name="preisbasis_input4">[4]Preissteigerungsraten!$C$7</definedName>
    <definedName name="preisbasis_input5">[4]Preissteigerungsraten!$C$8</definedName>
    <definedName name="preisbasis_output1">[4]Preissteigerungsraten!$C$11</definedName>
    <definedName name="preisbasis_output10">[4]Preissteigerungsraten!$C$20</definedName>
    <definedName name="preisbasis_output2">[4]Preissteigerungsraten!$C$12</definedName>
    <definedName name="preisbasis_output3">[4]Preissteigerungsraten!$C$13</definedName>
    <definedName name="preisbasis_output4">[4]Preissteigerungsraten!$C$14</definedName>
    <definedName name="preisbasis_output5">[4]Preissteigerungsraten!$C$15</definedName>
    <definedName name="preisbasis_output6">[4]Preissteigerungsraten!$C$16</definedName>
    <definedName name="preisbasis_output7">[4]Preissteigerungsraten!$C$17</definedName>
    <definedName name="preisbasis_output8">[4]Preissteigerungsraten!$C$18</definedName>
    <definedName name="preisbasis_output9">[4]Preissteigerungsraten!$C$19</definedName>
    <definedName name="preisbasis_perso">[4]Preissteigerungsraten!$C$26</definedName>
    <definedName name="preisbasis_rückbau">[4]Preissteigerungsraten!$C$27</definedName>
    <definedName name="preisbasis_sba">[4]Preissteigerungsraten!$C$25</definedName>
    <definedName name="_xlnm.Print_Area" localSheetId="4">'Balance sheet'!$B$1:$E$52</definedName>
    <definedName name="_xlnm.Print_Area" localSheetId="7">'Geographical information'!$B$1:$Z$38</definedName>
    <definedName name="_xlnm.Print_Area" localSheetId="3">'Income statement'!$B$1:$J$36</definedName>
    <definedName name="_xlnm.Print_Area" localSheetId="9">'IS per segment 2023'!$B$1:$I$44</definedName>
    <definedName name="_xlnm.Print_Area" localSheetId="1">#REF!</definedName>
    <definedName name="_xlnm.Print_Area" localSheetId="2">#REF!</definedName>
    <definedName name="_xlnm.Print_Area" localSheetId="6">'Reportable segments'!$B$1:$AH$37</definedName>
    <definedName name="_xlnm.Print_Area">#REF!</definedName>
    <definedName name="project">'[6]Control&amp;Input'!$D$45</definedName>
    <definedName name="rate_CY">[17]Kursliste!$J$4:$K$108</definedName>
    <definedName name="rate_LY">[17]Kursliste!$D$4:$E$107</definedName>
    <definedName name="rate_rückbau1">'[4]Annahmen Sonstige Rückstell.'!$B$29</definedName>
    <definedName name="rate_rückbau2">'[4]Annahmen Sonstige Rückstell.'!$C$29</definedName>
    <definedName name="RDN" localSheetId="7">#REF!</definedName>
    <definedName name="RDN" localSheetId="1">#REF!</definedName>
    <definedName name="RDN" localSheetId="2">#REF!</definedName>
    <definedName name="RDN">#REF!</definedName>
    <definedName name="RESULT_FC" localSheetId="7">#REF!</definedName>
    <definedName name="RESULT_FC" localSheetId="1">#REF!</definedName>
    <definedName name="RESULT_FC" localSheetId="2">#REF!</definedName>
    <definedName name="RESULT_FC">#REF!</definedName>
    <definedName name="RESULT8893" localSheetId="7">#REF!</definedName>
    <definedName name="RESULT8893" localSheetId="1">#REF!</definedName>
    <definedName name="RESULT8893" localSheetId="2">#REF!</definedName>
    <definedName name="RESULT8893">#REF!</definedName>
    <definedName name="RESULT8894" localSheetId="7">#REF!</definedName>
    <definedName name="RESULT8894" localSheetId="1">#REF!</definedName>
    <definedName name="RESULT8894" localSheetId="2">#REF!</definedName>
    <definedName name="RESULT8894">#REF!</definedName>
    <definedName name="SE_NU_RABATT">[15]price!$F$6</definedName>
    <definedName name="Seminare">'[5]Training Seminars'!$D$27</definedName>
    <definedName name="share_MaulBelser_sbs" localSheetId="7">'[18]Analysis_ASV_Maul Belser'!#REF!</definedName>
    <definedName name="share_MaulBelser_sbs" localSheetId="1">'[18]Analysis_ASV_Maul Belser'!#REF!</definedName>
    <definedName name="share_MaulBelser_sbs" localSheetId="2">'[18]Analysis_ASV_Maul Belser'!#REF!</definedName>
    <definedName name="share_MaulBelser_sbs">'[18]Analysis_ASV_Maul Belser'!#REF!</definedName>
    <definedName name="share_MB_sbs" localSheetId="7">[18]Analysis_ASV_MBM!#REF!</definedName>
    <definedName name="share_MB_sbs" localSheetId="1">[18]Analysis_ASV_MBM!#REF!</definedName>
    <definedName name="share_MB_sbs" localSheetId="2">[18]Analysis_ASV_MBM!#REF!</definedName>
    <definedName name="share_MB_sbs">[18]Analysis_ASV_MBM!#REF!</definedName>
    <definedName name="share_MBtd_sbs" localSheetId="7">'[18]Analysis_ASV_MB TD'!#REF!</definedName>
    <definedName name="share_MBtd_sbs" localSheetId="1">'[18]Analysis_ASV_MB TD'!#REF!</definedName>
    <definedName name="share_MBtd_sbs" localSheetId="2">'[18]Analysis_ASV_MB TD'!#REF!</definedName>
    <definedName name="share_MBtd_sbs">'[18]Analysis_ASV_MB TD'!#REF!</definedName>
    <definedName name="SNN" localSheetId="7">#REF!</definedName>
    <definedName name="SNN" localSheetId="1">#REF!</definedName>
    <definedName name="SNN" localSheetId="2">#REF!</definedName>
    <definedName name="SNN">#REF!</definedName>
    <definedName name="sou" localSheetId="7">'[18]ASV_Control&amp;Input'!#REF!</definedName>
    <definedName name="sou" localSheetId="1">'[18]ASV_Control&amp;Input'!#REF!</definedName>
    <definedName name="sou" localSheetId="2">'[18]ASV_Control&amp;Input'!#REF!</definedName>
    <definedName name="sou">'[18]ASV_Control&amp;Input'!#REF!</definedName>
    <definedName name="sou_MB" localSheetId="7">'[18]MBM_Control&amp;Input'!#REF!</definedName>
    <definedName name="sou_MB" localSheetId="1">'[18]MBM_Control&amp;Input'!#REF!</definedName>
    <definedName name="sou_MB" localSheetId="2">'[18]MBM_Control&amp;Input'!#REF!</definedName>
    <definedName name="sou_MB">'[18]MBM_Control&amp;Input'!#REF!</definedName>
    <definedName name="SPECIAL" localSheetId="7">#REF!</definedName>
    <definedName name="SPECIAL" localSheetId="1">#REF!</definedName>
    <definedName name="SPECIAL" localSheetId="2">#REF!</definedName>
    <definedName name="SPECIAL">#REF!</definedName>
    <definedName name="STN" localSheetId="7">#REF!</definedName>
    <definedName name="STN" localSheetId="1">#REF!</definedName>
    <definedName name="STN" localSheetId="2">#REF!</definedName>
    <definedName name="STN">#REF!</definedName>
    <definedName name="stub" localSheetId="7">#REF!</definedName>
    <definedName name="stub" localSheetId="1">#REF!</definedName>
    <definedName name="stub" localSheetId="2">#REF!</definedName>
    <definedName name="stub">#REF!</definedName>
    <definedName name="SW_KNDP">[10]Details!$E$26</definedName>
    <definedName name="SW_Maint_New">[10]Details!$E$49</definedName>
    <definedName name="SW_Maint_old">[10]Details!$E$47</definedName>
    <definedName name="SW_Other">[10]Details!$E$36</definedName>
    <definedName name="sweep" localSheetId="7">#REF!</definedName>
    <definedName name="sweep" localSheetId="1">#REF!</definedName>
    <definedName name="sweep" localSheetId="2">#REF!</definedName>
    <definedName name="sweep">#REF!</definedName>
    <definedName name="Table" localSheetId="7">#REF!</definedName>
    <definedName name="Table" localSheetId="1">#REF!</definedName>
    <definedName name="Table" localSheetId="2">#REF!</definedName>
    <definedName name="Table">#REF!</definedName>
    <definedName name="Tradeexp" localSheetId="7">#REF!</definedName>
    <definedName name="Tradeexp" localSheetId="1">#REF!</definedName>
    <definedName name="Tradeexp" localSheetId="2">#REF!</definedName>
    <definedName name="Tradeexp">#REF!</definedName>
    <definedName name="VEHICLE">'[5]99DATA'!$C$14</definedName>
    <definedName name="vk_1">'[4]Schätzung Vorlaufkosten'!$K$5</definedName>
    <definedName name="vk_2">'[4]Schätzung Vorlaufkosten'!$K$6</definedName>
    <definedName name="vk_3">'[4]Schätzung Vorlaufkosten'!$K$7</definedName>
    <definedName name="vk_4">'[4]Schätzung Vorlaufkosten'!$K$8</definedName>
    <definedName name="vk_5">'[4]Schätzung Vorlaufkosten'!$K$9</definedName>
    <definedName name="vk_anzrate1">'[4]Schätzung Vorlaufkosten'!$L$5</definedName>
    <definedName name="vk_anzrate2">'[4]Schätzung Vorlaufkosten'!$L$6</definedName>
    <definedName name="vk_anzrate3">'[4]Schätzung Vorlaufkosten'!$L$7</definedName>
    <definedName name="vk_anzrate4">'[4]Schätzung Vorlaufkosten'!$L$8</definedName>
    <definedName name="vk_anzrate5">'[4]Schätzung Vorlaufkosten'!$L$9</definedName>
    <definedName name="vk_b1">'[4]Schätzung Vorlaufkosten'!$I$5</definedName>
    <definedName name="vk_b2">'[4]Schätzung Vorlaufkosten'!$I$6</definedName>
    <definedName name="vk_b3">'[4]Schätzung Vorlaufkosten'!$I$7</definedName>
    <definedName name="vk_b4">'[4]Schätzung Vorlaufkosten'!$I$8</definedName>
    <definedName name="vk_b5">'[4]Schätzung Vorlaufkosten'!$I$9</definedName>
    <definedName name="vk_e1">'[4]Schätzung Vorlaufkosten'!$J$5</definedName>
    <definedName name="vk_e2">'[4]Schätzung Vorlaufkosten'!$J$6</definedName>
    <definedName name="vk_e3">'[4]Schätzung Vorlaufkosten'!$J$7</definedName>
    <definedName name="vk_e4">'[4]Schätzung Vorlaufkosten'!$J$8</definedName>
    <definedName name="vk_e5">'[4]Schätzung Vorlaufkosten'!$J$9</definedName>
    <definedName name="vk_rate1">'[4]Schätzung Vorlaufkosten'!$M$5</definedName>
    <definedName name="vk_rate2">'[4]Schätzung Vorlaufkosten'!$M$6</definedName>
    <definedName name="vk_rate3">'[4]Schätzung Vorlaufkosten'!$M$7</definedName>
    <definedName name="vk_rate4">'[4]Schätzung Vorlaufkosten'!$M$8</definedName>
    <definedName name="vk_rate5">'[4]Schätzung Vorlaufkosten'!$M$9</definedName>
    <definedName name="vorl_kost">'[4]Schätzung Vorlaufkosten'!$K$10</definedName>
    <definedName name="wcass1" localSheetId="7">#REF!</definedName>
    <definedName name="wcass1" localSheetId="1">#REF!</definedName>
    <definedName name="wcass1" localSheetId="2">#REF!</definedName>
    <definedName name="wcass1">#REF!</definedName>
    <definedName name="wcass2" localSheetId="7">#REF!</definedName>
    <definedName name="wcass2" localSheetId="1">#REF!</definedName>
    <definedName name="wcass2" localSheetId="2">#REF!</definedName>
    <definedName name="wcass2">#REF!</definedName>
    <definedName name="wcass3" localSheetId="7">#REF!</definedName>
    <definedName name="wcass3" localSheetId="1">#REF!</definedName>
    <definedName name="wcass3" localSheetId="2">#REF!</definedName>
    <definedName name="wcass3">#REF!</definedName>
    <definedName name="wcass4" localSheetId="7">#REF!</definedName>
    <definedName name="wcass4" localSheetId="1">#REF!</definedName>
    <definedName name="wcass4" localSheetId="2">#REF!</definedName>
    <definedName name="wcass4">#REF!</definedName>
    <definedName name="wcliab1" localSheetId="7">#REF!</definedName>
    <definedName name="wcliab1" localSheetId="1">#REF!</definedName>
    <definedName name="wcliab1" localSheetId="2">#REF!</definedName>
    <definedName name="wcliab1">#REF!</definedName>
    <definedName name="wcliab2" localSheetId="7">#REF!</definedName>
    <definedName name="wcliab2" localSheetId="1">#REF!</definedName>
    <definedName name="wcliab2" localSheetId="2">#REF!</definedName>
    <definedName name="wcliab2">#REF!</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Kennb." hidden="1">{#N/A,#N/A,FALSE,"SKG_SC";#N/A,#N/A,FALSE,"SKG_KP";#N/A,#N/A,FALSE,"SCG_KC";#N/A,#N/A,FALSE,"SKG_PM";#N/A,#N/A,FALSE,"SKG_Asta";#N/A,#N/A,FALSE,"SKG_DE";#N/A,#N/A,FALSE,"SKG_FA";#N/A,#N/A,FALSE,"SKG_EM";#N/A,#N/A,FALSE,"SKG_AK";#N/A,#N/A,FALSE,"SKG_CER";#N/A,#N/A,FALSE,"SKG_BA";#N/A,#N/A,FALSE,"SKG_KO"}</definedName>
    <definedName name="wrn.Kenngb." hidden="1">{#N/A,#N/A,FALSE,"SKG_SC";#N/A,#N/A,FALSE,"SKG_KP";#N/A,#N/A,FALSE,"SCG_KC";#N/A,#N/A,FALSE,"SKG_PM";#N/A,#N/A,FALSE,"SKG_Asta";#N/A,#N/A,FALSE,"SKG_DE";#N/A,#N/A,FALSE,"SKG_FA";#N/A,#N/A,FALSE,"SKG_EM";#N/A,#N/A,FALSE,"SKG_AK";#N/A,#N/A,FALSE,"SKG_CER";#N/A,#N/A,FALSE,"SKG_BA";#N/A,#N/A,FALSE,"SKG_KO"}</definedName>
    <definedName name="wrn.Kenngb1." hidden="1">{#N/A,#N/A,FALSE,"SKG_SC";#N/A,#N/A,FALSE,"SKG_KP";#N/A,#N/A,FALSE,"SCG_KC";#N/A,#N/A,FALSE,"SKG_PM";#N/A,#N/A,FALSE,"SKG_Asta";#N/A,#N/A,FALSE,"SKG_DE";#N/A,#N/A,FALSE,"SKG_FA";#N/A,#N/A,FALSE,"SKG_EM";#N/A,#N/A,FALSE,"SKG_AK";#N/A,#N/A,FALSE,"SKG_CER";#N/A,#N/A,FALSE,"SKG_BA";#N/A,#N/A,FALSE,"SKG_KO"}</definedName>
    <definedName name="wrn.Kenngb2." hidden="1">{#N/A,#N/A,FALSE,"SKG_SC";#N/A,#N/A,FALSE,"SKG_KP";#N/A,#N/A,FALSE,"SCG_KC";#N/A,#N/A,FALSE,"SKG_PM";#N/A,#N/A,FALSE,"SKG_Asta";#N/A,#N/A,FALSE,"SKG_DE";#N/A,#N/A,FALSE,"SKG_FA";#N/A,#N/A,FALSE,"SKG_EM";#N/A,#N/A,FALSE,"SKG_AK";#N/A,#N/A,FALSE,"SKG_CER";#N/A,#N/A,FALSE,"SKG_BA";#N/A,#N/A,FALSE,"SKG_KO"}</definedName>
    <definedName name="wrn.mil." hidden="1">{#N/A,#N/A,FALSE,"Tabelle1";#N/A,#N/A,FALSE,"Tabelle1 (4)"}</definedName>
    <definedName name="wrn.mil.1" hidden="1">{#N/A,#N/A,FALSE,"Tabelle1";#N/A,#N/A,FALSE,"Tabelle1 (4)"}</definedName>
    <definedName name="wrn.Print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_model.1"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1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1_model1"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2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Rolling._.forecast._.per._.department." hidden="1">{#N/A,#N/A,TRUE,"TOTAL COMPANY 1995";#N/A,#N/A,TRUE,"UTR-DC";#N/A,#N/A,TRUE,"UTR-WP";#N/A,#N/A,TRUE,"UTR-WR";#N/A,#N/A,TRUE,"UTR-LT";#N/A,#N/A,TRUE,"UTR-DI";#N/A,#N/A,TRUE,"STAV-WR";#N/A,#N/A,TRUE,"YSSV-WR";#N/A,#N/A,TRUE,"GP.EXP.NP"}</definedName>
    <definedName name="x" localSheetId="7" hidden="1">'[9]ROLL SFR'!#REF!</definedName>
    <definedName name="x" localSheetId="1" hidden="1">'[9]ROLL SFR'!#REF!</definedName>
    <definedName name="x" localSheetId="2" hidden="1">'[9]ROLL SFR'!#REF!</definedName>
    <definedName name="x" hidden="1">'[9]ROLL SFR'!#REF!</definedName>
    <definedName name="YE">'[6]Control&amp;Input'!$R$47</definedName>
    <definedName name="year1">'[6]Control&amp;Input'!$I$47</definedName>
    <definedName name="zeitbasis_rst_rück">'[4]Annahmen Sonstige Rückstell.'!$B$25</definedName>
    <definedName name="ziel_rst_rück_anl">'[4]Annahmen Sonstige Rückstell.'!$C$22</definedName>
    <definedName name="ziel_rst_rück_geb">'[4]Annahmen Sonstige Rückstell.'!$B$22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7" l="1"/>
  <c r="I6" i="17" l="1"/>
  <c r="M6" i="17" l="1"/>
  <c r="K6" i="17"/>
  <c r="O6" i="17" s="1"/>
  <c r="S6" i="17" s="1"/>
  <c r="Q6" i="17" l="1"/>
  <c r="U6" i="17" s="1"/>
  <c r="W6" i="17" l="1"/>
  <c r="Y6" i="17"/>
</calcChain>
</file>

<file path=xl/sharedStrings.xml><?xml version="1.0" encoding="utf-8"?>
<sst xmlns="http://schemas.openxmlformats.org/spreadsheetml/2006/main" count="564" uniqueCount="273">
  <si>
    <t>Quarter over Quarter reporting and key performance indicators (KPIs)</t>
  </si>
  <si>
    <t>Back to index</t>
  </si>
  <si>
    <t>CHF million</t>
  </si>
  <si>
    <t>Net turnover</t>
  </si>
  <si>
    <t>Net expenses for services from third parties</t>
  </si>
  <si>
    <t>Gross profit</t>
  </si>
  <si>
    <t>Personnel expenses</t>
  </si>
  <si>
    <t>Selling, general and administrative expenses</t>
  </si>
  <si>
    <t>Other operating income/expenses, net</t>
  </si>
  <si>
    <t>EBITDA</t>
  </si>
  <si>
    <t>Depreciation of property, plant and equipment</t>
  </si>
  <si>
    <t>Amortisation of other intangibles</t>
  </si>
  <si>
    <t>EBIT</t>
  </si>
  <si>
    <t>Financial income</t>
  </si>
  <si>
    <t>Financial expenses</t>
  </si>
  <si>
    <t>Result from joint ventures and associates</t>
  </si>
  <si>
    <t>Earnings before tax (EBT)</t>
  </si>
  <si>
    <t>Income tax</t>
  </si>
  <si>
    <t>Non-controlling interests</t>
  </si>
  <si>
    <t>Basic earnings per share in CHF</t>
  </si>
  <si>
    <t>Diluted earnings per share in CHF</t>
  </si>
  <si>
    <t>Goodwill</t>
  </si>
  <si>
    <t>Other intangibles</t>
  </si>
  <si>
    <t>Deferred tax assets</t>
  </si>
  <si>
    <t>Non-current assets</t>
  </si>
  <si>
    <t>Contract assets</t>
  </si>
  <si>
    <t>Trade receivables</t>
  </si>
  <si>
    <t>Other receivables</t>
  </si>
  <si>
    <t>Income tax receivables</t>
  </si>
  <si>
    <t>Cash and cash equivalents</t>
  </si>
  <si>
    <t>Current assets</t>
  </si>
  <si>
    <t>Total assets</t>
  </si>
  <si>
    <t>Reserves and retained earnings</t>
  </si>
  <si>
    <t>Equity attributable to the equity holders of the parent company</t>
  </si>
  <si>
    <t>Equity</t>
  </si>
  <si>
    <t>Provisions for pension plans and severance payments</t>
  </si>
  <si>
    <t>Deferred tax liabilities</t>
  </si>
  <si>
    <t>Other non-current liabilities</t>
  </si>
  <si>
    <t>Non-current liabilities</t>
  </si>
  <si>
    <t>Bank and other interest-bearing liabilities</t>
  </si>
  <si>
    <t>Trade payables</t>
  </si>
  <si>
    <t>Contract liabilities</t>
  </si>
  <si>
    <t>Income tax liabilities</t>
  </si>
  <si>
    <t>Other current liabilities</t>
  </si>
  <si>
    <t>Current liabilities</t>
  </si>
  <si>
    <t>Total liabilities and equity</t>
  </si>
  <si>
    <t>Share capital</t>
  </si>
  <si>
    <t>Expenses for share-based compensation plans</t>
  </si>
  <si>
    <t>Subtotal operational cash flow</t>
  </si>
  <si>
    <t>(Increase)/decrease trade and other receivables, prepayments</t>
  </si>
  <si>
    <t>Increase/(decrease) provisions</t>
  </si>
  <si>
    <t>Increase/(decrease) other liabilities</t>
  </si>
  <si>
    <t>Income taxes paid</t>
  </si>
  <si>
    <t>Total cash flow from operating activities</t>
  </si>
  <si>
    <t>Disposal of property, plant and equipment</t>
  </si>
  <si>
    <t>Dividend received from joint ventures and associates</t>
  </si>
  <si>
    <t>Total cash flow from investing activities</t>
  </si>
  <si>
    <t>Purchase of treasury shares</t>
  </si>
  <si>
    <t>Dividend paid to equity holders of parent company</t>
  </si>
  <si>
    <t>Dividend paid to non-controlling interests</t>
  </si>
  <si>
    <t>Total cash flow from financing activities</t>
  </si>
  <si>
    <t>Exchange difference on cash and cash equivalents</t>
  </si>
  <si>
    <t>Increase/(decrease) in cash and cash equivalents</t>
  </si>
  <si>
    <t>Total Group</t>
  </si>
  <si>
    <t>Turnover (external customers)</t>
  </si>
  <si>
    <t>Customs duties and taxes</t>
  </si>
  <si>
    <t>Inter-segment turnover</t>
  </si>
  <si>
    <t>Total expenses</t>
  </si>
  <si>
    <t>Allocation of other intangibles</t>
  </si>
  <si>
    <t>Capital expenditure property, plant and equipment</t>
  </si>
  <si>
    <t>Capital expenditure other intangibles</t>
  </si>
  <si>
    <t>Property, plant and equipment, goodwill and intangibles through business combinations</t>
  </si>
  <si>
    <t>Contract Logistics</t>
  </si>
  <si>
    <t>Eliminations</t>
  </si>
  <si>
    <t>A) Income Statement</t>
  </si>
  <si>
    <t>Turnover</t>
  </si>
  <si>
    <t>Net Turnover</t>
  </si>
  <si>
    <t>Gross Profit</t>
  </si>
  <si>
    <t>Opex</t>
  </si>
  <si>
    <t>Depreciation and Amortisation</t>
  </si>
  <si>
    <t>B) KPI</t>
  </si>
  <si>
    <t>EBIT / GP conversion rate</t>
  </si>
  <si>
    <t>EBITDA / Net turnover</t>
  </si>
  <si>
    <t>EBIT / Net turnover</t>
  </si>
  <si>
    <t>4. Contract Logistics</t>
  </si>
  <si>
    <t>Result from finance and associates</t>
  </si>
  <si>
    <t>EBT</t>
  </si>
  <si>
    <t>Net Earnings</t>
  </si>
  <si>
    <t>GP / Net turnover</t>
  </si>
  <si>
    <t>EBT/ Net turnover</t>
  </si>
  <si>
    <t>Q1</t>
  </si>
  <si>
    <t>Q2</t>
  </si>
  <si>
    <t>Q3</t>
  </si>
  <si>
    <t>Q4</t>
  </si>
  <si>
    <t>TOTAL</t>
  </si>
  <si>
    <t xml:space="preserve">Q2 </t>
  </si>
  <si>
    <t>in CHF million</t>
  </si>
  <si>
    <t>Variance</t>
  </si>
  <si>
    <t>Growth</t>
  </si>
  <si>
    <t>Free Cash Flow</t>
  </si>
  <si>
    <t>Capital expenditure:</t>
  </si>
  <si>
    <t>- Property, plant and equipment</t>
  </si>
  <si>
    <t xml:space="preserve">Interest received </t>
  </si>
  <si>
    <t>Interest paid on other interest-bearing liabilities</t>
  </si>
  <si>
    <t>Free Cash Flow excl. IFRS 16</t>
  </si>
  <si>
    <t>Q3 2019</t>
  </si>
  <si>
    <t>Income statement in CHF million</t>
  </si>
  <si>
    <t>Balance Sheet in CHF million</t>
  </si>
  <si>
    <t>Total equity</t>
  </si>
  <si>
    <t>DSO in days</t>
  </si>
  <si>
    <t>DPO in days</t>
  </si>
  <si>
    <t>Cash Flow from operating activities</t>
  </si>
  <si>
    <t>Cash Flow from investing activities</t>
  </si>
  <si>
    <t>Cash Flow from financing activities</t>
  </si>
  <si>
    <t>Cash Flow Statement in CHF million</t>
  </si>
  <si>
    <t>Free Cash flow</t>
  </si>
  <si>
    <t>Dividend paid</t>
  </si>
  <si>
    <t>Capital expenditures for property, plant and equipment</t>
  </si>
  <si>
    <t>Number of employees at the end of the period</t>
  </si>
  <si>
    <t>Full-time equivalent of employees at the end of the period</t>
  </si>
  <si>
    <t>EBIT in per cent of net turnover</t>
  </si>
  <si>
    <t>Gross profit in per cent of net turnover</t>
  </si>
  <si>
    <t>ROCE (Rolling quarterly EBIT)</t>
  </si>
  <si>
    <t>Weighted average number of shares outstanding during the period</t>
  </si>
  <si>
    <t>Dilutive effect on number of shares outstanding</t>
  </si>
  <si>
    <t>Adjusted weighted number of ordinary shares applicable to diluted earnings per share</t>
  </si>
  <si>
    <t>Q3 2018</t>
  </si>
  <si>
    <t>YTD Sep 2019</t>
  </si>
  <si>
    <t>YTD Sep 2018</t>
  </si>
  <si>
    <t>YTD Dec 2018</t>
  </si>
  <si>
    <t>YTD Dec 2017</t>
  </si>
  <si>
    <t>Assets</t>
  </si>
  <si>
    <t>Right-of-use assets</t>
  </si>
  <si>
    <t xml:space="preserve">Prepayments </t>
  </si>
  <si>
    <t>Liabilities and equity</t>
  </si>
  <si>
    <t>Borrowings</t>
  </si>
  <si>
    <t>Non-current lease liabilities</t>
  </si>
  <si>
    <t>Current lease liabilities</t>
  </si>
  <si>
    <t>Property, plant and equipment</t>
  </si>
  <si>
    <t xml:space="preserve">Non-current provisions </t>
  </si>
  <si>
    <t xml:space="preserve">Current provisions </t>
  </si>
  <si>
    <t>Depreciation of right-of-use assets</t>
  </si>
  <si>
    <t>Attributable to:</t>
  </si>
  <si>
    <t>Equity holders of the parent company</t>
  </si>
  <si>
    <t>Accrued trade expenses</t>
  </si>
  <si>
    <t>Cash flow from operating activities</t>
  </si>
  <si>
    <t xml:space="preserve">Net addition to provisions for pension plans and severance payments </t>
  </si>
  <si>
    <t>Increase/(decrease) trade payables, contract liabilities and accrued trade expenses</t>
  </si>
  <si>
    <t>Cash flow from investing activities</t>
  </si>
  <si>
    <t>Capital expenditure</t>
  </si>
  <si>
    <t>- Other intangibles</t>
  </si>
  <si>
    <t>Settlement of deferred/contingent considerations from business combinations</t>
  </si>
  <si>
    <t>Cash flow from financing activities</t>
  </si>
  <si>
    <t>Repayment of other interest-bearing liabilities</t>
  </si>
  <si>
    <t>Repayment of lease liabilities</t>
  </si>
  <si>
    <t>Interest paid on borrowings and other interest-bearing liabilities</t>
  </si>
  <si>
    <t>Interest paid on lease liabilities</t>
  </si>
  <si>
    <t>Cash and cash equivalents at the beginning of the period, net</t>
  </si>
  <si>
    <t>Cash and cash equivalents at the end of the period, net</t>
  </si>
  <si>
    <t>(Increase)/decrease contract assets</t>
  </si>
  <si>
    <t>Net turnover (external customers)</t>
  </si>
  <si>
    <t xml:space="preserve">Net expenses for services </t>
  </si>
  <si>
    <t>EBIT (segment profit)</t>
  </si>
  <si>
    <t>Capital expenditure right-of-use assets</t>
  </si>
  <si>
    <t>ROCE (Rolling quarterly EBIT) excl. Acquisitions</t>
  </si>
  <si>
    <t>EMEA</t>
  </si>
  <si>
    <t>Americas</t>
  </si>
  <si>
    <t>Asia-Pacific</t>
  </si>
  <si>
    <t>Net interest-bearing debt/(cash)</t>
  </si>
  <si>
    <t>Net interest-bearing debt/(cash) excl. lease liabilities</t>
  </si>
  <si>
    <t>Q4 2018</t>
  </si>
  <si>
    <t>Q4 2019</t>
  </si>
  <si>
    <t>YTD Dec 2019</t>
  </si>
  <si>
    <t>ROCE (Rolling quarterly EBIT)*</t>
  </si>
  <si>
    <t>Q1 2019</t>
  </si>
  <si>
    <t>Q1 2020</t>
  </si>
  <si>
    <t>YTD Mar 2019</t>
  </si>
  <si>
    <t>YTD Mar 2020</t>
  </si>
  <si>
    <t>Attributable to: Equity holders of the parent company</t>
  </si>
  <si>
    <t>1. Sea Logistics</t>
  </si>
  <si>
    <t>2. Air Logistics</t>
  </si>
  <si>
    <t>3. Road Logistics</t>
  </si>
  <si>
    <t>Sea Logistics</t>
  </si>
  <si>
    <t>Air Logistics</t>
  </si>
  <si>
    <t>Road Logistics</t>
  </si>
  <si>
    <t>Q2 2019</t>
  </si>
  <si>
    <t>Q2 2020</t>
  </si>
  <si>
    <t>YTD Jun 2019</t>
  </si>
  <si>
    <t>YTD Jun 2020</t>
  </si>
  <si>
    <r>
      <t xml:space="preserve">1 </t>
    </r>
    <r>
      <rPr>
        <i/>
        <sz val="11"/>
        <color rgb="FF002060"/>
        <rFont val="Arial"/>
        <family val="2"/>
      </rPr>
      <t xml:space="preserve">Foreign currency translation impact </t>
    </r>
  </si>
  <si>
    <r>
      <t>Forex</t>
    </r>
    <r>
      <rPr>
        <b/>
        <vertAlign val="superscript"/>
        <sz val="11"/>
        <color theme="0"/>
        <rFont val="Arial"/>
        <family val="2"/>
      </rPr>
      <t>1</t>
    </r>
  </si>
  <si>
    <t>Effective tax rate in per cent</t>
  </si>
  <si>
    <t>Q3 2020</t>
  </si>
  <si>
    <t>YTD Sep 2020</t>
  </si>
  <si>
    <t xml:space="preserve">Subtotal operational cash flow </t>
  </si>
  <si>
    <t>ROCE (Rolling quarterly EBIT)* excl. acq./Assets held for sale/Quick one-off</t>
  </si>
  <si>
    <t>Q4 2020</t>
  </si>
  <si>
    <t>YTD Dec 2020</t>
  </si>
  <si>
    <t>Impairment of assets</t>
  </si>
  <si>
    <t>(Gain)/loss on disposal of property, plant and equipment, net</t>
  </si>
  <si>
    <t>Capital (contributions to)/distributions from joint ventures and associates</t>
  </si>
  <si>
    <t>Foreign exchange difference on cash and cash equivalents</t>
  </si>
  <si>
    <t>Additional information not regularly reported to the CODM</t>
  </si>
  <si>
    <t>Investments in joint ventures and associates</t>
  </si>
  <si>
    <t>GROSS PROFIT</t>
  </si>
  <si>
    <t>EXPENSES               CHF per TEU</t>
  </si>
  <si>
    <t>Q1 2021</t>
  </si>
  <si>
    <t>YTD Mar 2021</t>
  </si>
  <si>
    <t>*Capital employed: assets and liabilities excluding investments in joint ventures and associates, deferred tax assets and liabilities, income tax receivables and liabilities, bank and other interest bearing liabilities, borrowings and cash and cash equivalents</t>
  </si>
  <si>
    <t>Inter-regional turnover</t>
  </si>
  <si>
    <t>Q2 2021</t>
  </si>
  <si>
    <t>YTD Jun 2021</t>
  </si>
  <si>
    <t>(Acquisition)/divestment of businesses, net of cash (acquired)/disposed</t>
  </si>
  <si>
    <t>Income statement</t>
  </si>
  <si>
    <t>Balance sheet</t>
  </si>
  <si>
    <t>Group key data YTD</t>
  </si>
  <si>
    <t>Group key data QTD</t>
  </si>
  <si>
    <t>Cash flow statement</t>
  </si>
  <si>
    <t>Reportable segments</t>
  </si>
  <si>
    <t>Geographical information</t>
  </si>
  <si>
    <t>Quarter over quarter reporting and key performance indicators (KPIs)</t>
  </si>
  <si>
    <t>Group key data - YTD overview</t>
  </si>
  <si>
    <t>Group key data - quarterly overview</t>
  </si>
  <si>
    <t>Cashflow statement</t>
  </si>
  <si>
    <t>Total  reportable segments</t>
  </si>
  <si>
    <t>5. Kuehne+Nagel Group</t>
  </si>
  <si>
    <t>YTD Sep 2021</t>
  </si>
  <si>
    <t>Q3 2021</t>
  </si>
  <si>
    <t>Proceeds from sale of interest without loss of control</t>
  </si>
  <si>
    <t>Q4 2021</t>
  </si>
  <si>
    <t>YTD Dec 2021</t>
  </si>
  <si>
    <t>Income Statement per Business Unit - Organic Growth, Acquisition and FX impact</t>
  </si>
  <si>
    <t>Allocation of goodwill</t>
  </si>
  <si>
    <t>(Acquisition)/divestment of businesses, net of cash (acquired)/disposed, 
including settlement of deferred/contingent considerations from business combinations</t>
  </si>
  <si>
    <t>Q1 2022</t>
  </si>
  <si>
    <t>YTD Mar 2022</t>
  </si>
  <si>
    <t>YTD
2022</t>
  </si>
  <si>
    <t>Earnings</t>
  </si>
  <si>
    <t>Earnings / Net turnover</t>
  </si>
  <si>
    <t>Net earnings</t>
  </si>
  <si>
    <t>Adjustments to reconcile earnings to net cash flows:</t>
  </si>
  <si>
    <t>EXPENSES               CHF per 100kg</t>
  </si>
  <si>
    <t>Conversion rate/EBIT in per cent of gross profit</t>
  </si>
  <si>
    <t>Q2 2022</t>
  </si>
  <si>
    <t>YTD Jun 2022</t>
  </si>
  <si>
    <r>
      <t>Net working capital</t>
    </r>
    <r>
      <rPr>
        <vertAlign val="superscript"/>
        <sz val="11"/>
        <color rgb="FF002060"/>
        <rFont val="Arial"/>
        <family val="2"/>
      </rPr>
      <t>1</t>
    </r>
  </si>
  <si>
    <r>
      <t>Working capital intensity in per cent</t>
    </r>
    <r>
      <rPr>
        <vertAlign val="superscript"/>
        <sz val="11"/>
        <color rgb="FF002060"/>
        <rFont val="Arial"/>
        <family val="2"/>
      </rPr>
      <t>1</t>
    </r>
  </si>
  <si>
    <t>Q3 2022</t>
  </si>
  <si>
    <t>YTD Sep 2022</t>
  </si>
  <si>
    <t>Acquisition/
disposal</t>
  </si>
  <si>
    <t>Dividend paid to equity holders of the parent company and non controlling interests</t>
  </si>
  <si>
    <t>Q4 2022</t>
  </si>
  <si>
    <t>YTD Dec 2022</t>
  </si>
  <si>
    <t>Dec. 31, 2022</t>
  </si>
  <si>
    <r>
      <rPr>
        <vertAlign val="superscript"/>
        <sz val="11"/>
        <color rgb="FF002060"/>
        <rFont val="Arial"/>
        <family val="2"/>
      </rPr>
      <t xml:space="preserve">1 </t>
    </r>
    <r>
      <rPr>
        <sz val="11"/>
        <color rgb="FF002060"/>
        <rFont val="Arial"/>
        <family val="2"/>
      </rPr>
      <t>Calculation method has been changed as of 1.1.2021</t>
    </r>
  </si>
  <si>
    <t>Income statement per segment YTD 2023</t>
  </si>
  <si>
    <t>Q1 2023</t>
  </si>
  <si>
    <t>YTD Mar 2023</t>
  </si>
  <si>
    <t>YTD
2023</t>
  </si>
  <si>
    <t>2023/2022</t>
  </si>
  <si>
    <t>Q2 2023</t>
  </si>
  <si>
    <t>YTD Jun 2023</t>
  </si>
  <si>
    <t>Volume (Tons '000)</t>
  </si>
  <si>
    <t>Volume (TEUs '000)</t>
  </si>
  <si>
    <t>Q3 2023</t>
  </si>
  <si>
    <t>Statbooks third quarter 2023 - Index</t>
  </si>
  <si>
    <t>Kuehne+Nagel statbooks third quarter 2023</t>
  </si>
  <si>
    <t>YTD Sept 2023</t>
  </si>
  <si>
    <t>July - September</t>
  </si>
  <si>
    <t>January to September</t>
  </si>
  <si>
    <t>Sep. 30, 2023</t>
  </si>
  <si>
    <t>January - September</t>
  </si>
  <si>
    <t>Acquisition of non-controlling interests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</si>
</sst>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8">
    <numFmt numFmtId="6" formatCode="&quot;$&quot;#,##0_);[Red]\(&quot;$&quot;#,##0\)"/>
    <numFmt numFmtId="8" formatCode="&quot;$&quot;#,##0.00_);[Red]\(&quot;$&quot;#,##0.00\)"/>
    <numFmt numFmtId="44" formatCode="_(&quot;$&quot;* #,##0.00_);_(&quot;$&quot;* \(#,##0.00\);_(&quot;$&quot;* &quot;-&quot;??_);_(@_)"/>
    <numFmt numFmtId="164" formatCode="_-* #,##0_-;\-* #,##0_-;_-* &quot;-&quot;_-;_-@_-"/>
    <numFmt numFmtId="165" formatCode="_-* #,##0.00_-;\-* #,##0.00_-;_-* &quot;-&quot;??_-;_-@_-"/>
    <numFmt numFmtId="166" formatCode="_ * #,##0_ ;_ * \-#,##0_ ;_ * &quot;-&quot;_ ;_ @_ "/>
    <numFmt numFmtId="167" formatCode="_ * #,##0.00_ ;_ * \-#,##0.00_ ;_ * &quot;-&quot;??_ ;_ @_ "/>
    <numFmt numFmtId="168" formatCode="#,##0.0;[Red]\(#,##0.0\)"/>
    <numFmt numFmtId="169" formatCode="#,##0;[Red]\(#,##0\);\-"/>
    <numFmt numFmtId="170" formatCode="#,##0;[Red]\(#,##0\)"/>
    <numFmt numFmtId="171" formatCode="0.0%"/>
    <numFmt numFmtId="172" formatCode="0.0%;\(0.0%\)"/>
    <numFmt numFmtId="173" formatCode="_ &quot;Fr.&quot;\ * #,##0_ ;_ &quot;Fr.&quot;\ * \-#,##0_ ;_ &quot;Fr.&quot;\ * &quot;-&quot;_ ;_ @_ "/>
    <numFmt numFmtId="174" formatCode="_-&quot;$&quot;* #,##0_-;\-&quot;$&quot;* #,##0_-;_-&quot;$&quot;* &quot;-&quot;_-;_-@_-"/>
    <numFmt numFmtId="175" formatCode="_-&quot;$&quot;* #,##0.00_-;\-&quot;$&quot;* #,##0.00_-;_-&quot;$&quot;* &quot;-&quot;??_-;_-@_-"/>
    <numFmt numFmtId="176" formatCode="_ * #,##0_)\ _R_$_ ;_ * \(#,##0\)\ _R_$_ ;_ * &quot;-&quot;_)\ _R_$_ ;_ @_ "/>
    <numFmt numFmtId="177" formatCode="_ * #,##0.00_)\ _R_$_ ;_ * \(#,##0.00\)\ _R_$_ ;_ * &quot;-&quot;??_)\ _R_$_ ;_ @_ "/>
    <numFmt numFmtId="178" formatCode="_(&quot;Cr$&quot;* #,##0_);_(&quot;Cr$&quot;* \(#,##0\);_(&quot;Cr$&quot;* &quot;-&quot;_);_(@_)"/>
    <numFmt numFmtId="179" formatCode="_(&quot;Cr$&quot;* #,##0.00_);_(&quot;Cr$&quot;* \(#,##0.00\);_(&quot;Cr$&quot;* &quot;-&quot;??_);_(@_)"/>
    <numFmt numFmtId="180" formatCode="#,##0.0;\(#,##0.0\)"/>
    <numFmt numFmtId="181" formatCode="#,##0.0_);\(#,##0.0\)"/>
    <numFmt numFmtId="182" formatCode="#,##0;\(#,##0\);&quot;-&quot;"/>
    <numFmt numFmtId="183" formatCode="_-* #,##0\ &quot;BF&quot;_-;\-* #,##0\ &quot;BF&quot;_-;_-* &quot;-&quot;\ &quot;BF&quot;_-;_-@_-"/>
    <numFmt numFmtId="184" formatCode="_-* #,##0\ _B_F_-;\-* #,##0\ _B_F_-;_-* &quot;-&quot;\ _B_F_-;_-@_-"/>
    <numFmt numFmtId="185" formatCode="_-* #,##0.00\ &quot;BF&quot;_-;\-* #,##0.00\ &quot;BF&quot;_-;_-* &quot;-&quot;??\ &quot;BF&quot;_-;_-@_-"/>
    <numFmt numFmtId="186" formatCode="_-* #,##0.00\ _B_F_-;\-* #,##0.00\ _B_F_-;_-* &quot;-&quot;??\ _B_F_-;_-@_-"/>
    <numFmt numFmtId="187" formatCode="0.00_)"/>
    <numFmt numFmtId="188" formatCode="#,##0.0_);[Red]\(#,##0.0\)"/>
    <numFmt numFmtId="189" formatCode="_-* #,##0\ _€_-;\-* #,##0\ _€_-;_-* &quot;-&quot;\ _€_-;_-@_-"/>
    <numFmt numFmtId="190" formatCode="_(* #,##0.00_);_(* \(#,##0.00\);_(* &quot; - &quot;_);_(@_)"/>
    <numFmt numFmtId="191" formatCode="_(* #,##0.0_);_(* \(#,##0.0\);_(* &quot; - &quot;_);_(@_)"/>
    <numFmt numFmtId="192" formatCode="_(* #,##0.0%_);_(* \(#,##0.0%\);_(* &quot; - &quot;\%_);_(@_)"/>
    <numFmt numFmtId="193" formatCode="_(* #,##0.000_);_(* \(#,##0.000\);_(* &quot; - &quot;_);_(@_)"/>
    <numFmt numFmtId="194" formatCode="_(* #,##0_);_(* \(#,##0\);_(* &quot; - &quot;_);_(@_)"/>
    <numFmt numFmtId="195" formatCode="_(* #,##0.0_%_);_(* \(#,##0.0_%\);_(* &quot; - &quot;_%_);_(@_)"/>
    <numFmt numFmtId="196" formatCode="0.0&quot;x&quot;"/>
    <numFmt numFmtId="197" formatCode="&quot;Year end &quot;d\ mmm"/>
    <numFmt numFmtId="198" formatCode="General_)"/>
    <numFmt numFmtId="199" formatCode="_-* #,##0.00\ [$€-1]_-;\-* #,##0.00\ [$€-1]_-;_-* &quot;-&quot;??\ [$€-1]_-"/>
    <numFmt numFmtId="200" formatCode="#,##0_);[Red]\(#,##0\);&quot;-  &quot;"/>
    <numFmt numFmtId="201" formatCode="0.0%;\(0.0%\);&quot;- %&quot;"/>
    <numFmt numFmtId="202" formatCode="&quot;SFr.&quot;\ #,##0;[Red]&quot;SFr.&quot;\ \-#,##0"/>
    <numFmt numFmtId="203" formatCode="#.##0"/>
    <numFmt numFmtId="204" formatCode="###\ ###\ ##0"/>
    <numFmt numFmtId="205" formatCode="_(&quot;fl &quot;* #,##0.00_);_(&quot;fl &quot;* \(#,##0.00\);_(&quot;fl &quot;* &quot;-&quot;??_);_(@_)"/>
    <numFmt numFmtId="206" formatCode="_-* #,##0.0_-;[Red]\(#,##0.0\);_-* &quot;-&quot;_-;_-@_-"/>
    <numFmt numFmtId="207" formatCode="_-* #,##0_-;\(#,##0\);_-* &quot;-&quot;_-;_-@_-"/>
    <numFmt numFmtId="208" formatCode="0.0%;\(0.0%\);\-"/>
  </numFmts>
  <fonts count="103">
    <font>
      <sz val="11"/>
      <color theme="1"/>
      <name val="Calibri"/>
      <family val="2"/>
      <scheme val="minor"/>
    </font>
    <font>
      <u/>
      <sz val="11"/>
      <color theme="1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b/>
      <sz val="10"/>
      <name val="Arial"/>
      <family val="2"/>
    </font>
    <font>
      <sz val="10"/>
      <name val="Arial"/>
      <family val="2"/>
    </font>
    <font>
      <u/>
      <sz val="10"/>
      <color indexed="12"/>
      <name val="Arial"/>
      <family val="2"/>
    </font>
    <font>
      <u/>
      <sz val="10"/>
      <color indexed="36"/>
      <name val="Arial"/>
      <family val="2"/>
    </font>
    <font>
      <sz val="12"/>
      <name val="Helv"/>
    </font>
    <font>
      <sz val="11"/>
      <name val="Times New Roman"/>
      <family val="1"/>
    </font>
    <font>
      <i/>
      <sz val="12"/>
      <name val="Helv"/>
    </font>
    <font>
      <b/>
      <sz val="16"/>
      <name val="Helv"/>
    </font>
    <font>
      <sz val="8"/>
      <name val="Arial"/>
      <family val="2"/>
    </font>
    <font>
      <b/>
      <sz val="16"/>
      <name val="Arial"/>
      <family val="2"/>
    </font>
    <font>
      <sz val="8"/>
      <name val="Times"/>
      <family val="1"/>
    </font>
    <font>
      <sz val="10"/>
      <color indexed="39"/>
      <name val="Century Schoolbook"/>
      <family val="1"/>
    </font>
    <font>
      <i/>
      <sz val="12"/>
      <name val="Arial Narrow"/>
      <family val="2"/>
    </font>
    <font>
      <sz val="12"/>
      <name val="Tms Rmn"/>
    </font>
    <font>
      <sz val="10"/>
      <name val="Times New Roman"/>
      <family val="1"/>
    </font>
    <font>
      <i/>
      <sz val="8"/>
      <name val="Times New Roman"/>
      <family val="1"/>
    </font>
    <font>
      <sz val="9"/>
      <name val="Times New Roman"/>
      <family val="1"/>
    </font>
    <font>
      <b/>
      <u val="singleAccounting"/>
      <sz val="9"/>
      <name val="Times New Roman"/>
      <family val="1"/>
    </font>
    <font>
      <b/>
      <sz val="11"/>
      <name val="Times New Roman"/>
      <family val="1"/>
    </font>
    <font>
      <b/>
      <sz val="10"/>
      <name val="Times New Roman"/>
      <family val="1"/>
    </font>
    <font>
      <b/>
      <i/>
      <sz val="9.5"/>
      <name val="Times New Roman"/>
      <family val="1"/>
    </font>
    <font>
      <i/>
      <sz val="12"/>
      <color indexed="8"/>
      <name val="Helv"/>
    </font>
    <font>
      <sz val="10"/>
      <color indexed="9"/>
      <name val="Arial Narrow"/>
      <family val="2"/>
    </font>
    <font>
      <u/>
      <sz val="10"/>
      <color indexed="59"/>
      <name val="Arial"/>
      <family val="2"/>
    </font>
    <font>
      <sz val="10"/>
      <color indexed="18"/>
      <name val="Arial Narrow"/>
      <family val="2"/>
    </font>
    <font>
      <sz val="10"/>
      <name val="MS Sans Serif"/>
      <family val="2"/>
    </font>
    <font>
      <sz val="10"/>
      <name val="Arial Narrow"/>
      <family val="2"/>
    </font>
    <font>
      <b/>
      <i/>
      <sz val="16"/>
      <name val="Helv"/>
    </font>
    <font>
      <sz val="9"/>
      <name val="Arial Narrow"/>
      <family val="2"/>
    </font>
    <font>
      <sz val="9"/>
      <name val="Helvetica-Black"/>
    </font>
    <font>
      <sz val="7"/>
      <name val="Palatino"/>
      <family val="1"/>
    </font>
    <font>
      <sz val="12"/>
      <name val="Times New Roman"/>
      <family val="1"/>
    </font>
    <font>
      <sz val="10"/>
      <name val="Courier"/>
      <family val="3"/>
    </font>
    <font>
      <i/>
      <sz val="10"/>
      <name val="Arial Narrow"/>
      <family val="2"/>
    </font>
    <font>
      <sz val="11"/>
      <color indexed="8"/>
      <name val="Comic Sans MS"/>
      <family val="2"/>
    </font>
    <font>
      <sz val="11"/>
      <color indexed="9"/>
      <name val="Comic Sans MS"/>
      <family val="2"/>
    </font>
    <font>
      <sz val="11"/>
      <color indexed="20"/>
      <name val="Comic Sans MS"/>
      <family val="2"/>
    </font>
    <font>
      <b/>
      <sz val="11"/>
      <color indexed="52"/>
      <name val="Comic Sans MS"/>
      <family val="2"/>
    </font>
    <font>
      <b/>
      <sz val="11"/>
      <color indexed="9"/>
      <name val="Comic Sans MS"/>
      <family val="2"/>
    </font>
    <font>
      <i/>
      <sz val="11"/>
      <color indexed="23"/>
      <name val="Comic Sans MS"/>
      <family val="2"/>
    </font>
    <font>
      <sz val="11"/>
      <color indexed="17"/>
      <name val="Comic Sans MS"/>
      <family val="2"/>
    </font>
    <font>
      <b/>
      <sz val="15"/>
      <color indexed="56"/>
      <name val="Comic Sans MS"/>
      <family val="2"/>
    </font>
    <font>
      <b/>
      <sz val="13"/>
      <color indexed="56"/>
      <name val="Comic Sans MS"/>
      <family val="2"/>
    </font>
    <font>
      <b/>
      <sz val="11"/>
      <color indexed="56"/>
      <name val="Comic Sans MS"/>
      <family val="2"/>
    </font>
    <font>
      <sz val="11"/>
      <color indexed="62"/>
      <name val="Comic Sans MS"/>
      <family val="2"/>
    </font>
    <font>
      <sz val="11"/>
      <color indexed="52"/>
      <name val="Comic Sans MS"/>
      <family val="2"/>
    </font>
    <font>
      <sz val="11"/>
      <color indexed="60"/>
      <name val="Comic Sans MS"/>
      <family val="2"/>
    </font>
    <font>
      <b/>
      <sz val="11"/>
      <color indexed="63"/>
      <name val="Comic Sans MS"/>
      <family val="2"/>
    </font>
    <font>
      <b/>
      <sz val="18"/>
      <color indexed="56"/>
      <name val="Cambria"/>
      <family val="2"/>
    </font>
    <font>
      <b/>
      <sz val="11"/>
      <color indexed="8"/>
      <name val="Comic Sans MS"/>
      <family val="2"/>
    </font>
    <font>
      <sz val="11"/>
      <color indexed="10"/>
      <name val="Comic Sans MS"/>
      <family val="2"/>
    </font>
    <font>
      <sz val="11"/>
      <color indexed="8"/>
      <name val="Calibri"/>
      <family val="2"/>
    </font>
    <font>
      <b/>
      <sz val="18"/>
      <color theme="3"/>
      <name val="Calibri Light"/>
      <family val="2"/>
      <scheme val="major"/>
    </font>
    <font>
      <u/>
      <sz val="9"/>
      <color rgb="FF663300"/>
      <name val="Calibri"/>
      <family val="2"/>
      <scheme val="minor"/>
    </font>
    <font>
      <sz val="10"/>
      <name val="Helv"/>
      <family val="2"/>
    </font>
    <font>
      <sz val="10"/>
      <color indexed="8"/>
      <name val="MS Sans Serif"/>
      <family val="2"/>
    </font>
    <font>
      <sz val="10"/>
      <name val="Geneva"/>
      <family val="2"/>
    </font>
    <font>
      <sz val="10"/>
      <color indexed="12"/>
      <name val="Times New Roman"/>
      <family val="1"/>
    </font>
    <font>
      <b/>
      <sz val="10"/>
      <color indexed="10"/>
      <name val="Times New Roman"/>
      <family val="1"/>
    </font>
    <font>
      <sz val="7"/>
      <name val="Small Fonts"/>
      <family val="2"/>
    </font>
    <font>
      <sz val="10"/>
      <color indexed="16"/>
      <name val="Times New Roman"/>
      <family val="1"/>
    </font>
    <font>
      <sz val="10"/>
      <color indexed="8"/>
      <name val="Times New Roman"/>
      <family val="1"/>
    </font>
    <font>
      <sz val="12"/>
      <name val="Arial MT"/>
    </font>
    <font>
      <sz val="10"/>
      <name val="Arial MT"/>
    </font>
    <font>
      <sz val="11"/>
      <color rgb="FF002060"/>
      <name val="Calibri"/>
      <family val="2"/>
      <scheme val="minor"/>
    </font>
    <font>
      <b/>
      <sz val="11"/>
      <color rgb="FF002060"/>
      <name val="Calibri"/>
      <family val="2"/>
      <scheme val="minor"/>
    </font>
    <font>
      <sz val="10"/>
      <name val="Arial"/>
      <family val="2"/>
    </font>
    <font>
      <sz val="9"/>
      <name val="Arial"/>
      <family val="2"/>
    </font>
    <font>
      <b/>
      <sz val="11"/>
      <color rgb="FF002060"/>
      <name val="Arial"/>
      <family val="2"/>
    </font>
    <font>
      <sz val="11"/>
      <color rgb="FF002060"/>
      <name val="Arial"/>
      <family val="2"/>
    </font>
    <font>
      <u/>
      <sz val="11"/>
      <color rgb="FF002060"/>
      <name val="Arial"/>
      <family val="2"/>
    </font>
    <font>
      <b/>
      <sz val="13"/>
      <color rgb="FF002060"/>
      <name val="Arial"/>
      <family val="2"/>
    </font>
    <font>
      <sz val="11"/>
      <color theme="0"/>
      <name val="Arial"/>
      <family val="2"/>
    </font>
    <font>
      <b/>
      <sz val="11"/>
      <color theme="0"/>
      <name val="Arial"/>
      <family val="2"/>
    </font>
    <font>
      <b/>
      <u/>
      <sz val="11"/>
      <color rgb="FF002060"/>
      <name val="Arial"/>
      <family val="2"/>
    </font>
    <font>
      <i/>
      <sz val="11"/>
      <color rgb="FF002060"/>
      <name val="Arial"/>
      <family val="2"/>
    </font>
    <font>
      <i/>
      <vertAlign val="superscript"/>
      <sz val="11"/>
      <color rgb="FF002060"/>
      <name val="Arial"/>
      <family val="2"/>
    </font>
    <font>
      <b/>
      <vertAlign val="superscript"/>
      <sz val="11"/>
      <color theme="0"/>
      <name val="Arial"/>
      <family val="2"/>
    </font>
    <font>
      <b/>
      <i/>
      <sz val="11"/>
      <color rgb="FF002060"/>
      <name val="Arial"/>
      <family val="2"/>
    </font>
    <font>
      <b/>
      <sz val="10"/>
      <color rgb="FF002060"/>
      <name val="Arial"/>
      <family val="2"/>
    </font>
    <font>
      <b/>
      <sz val="11"/>
      <color rgb="FFFF0000"/>
      <name val="Calibri"/>
      <family val="2"/>
      <scheme val="minor"/>
    </font>
    <font>
      <sz val="10"/>
      <color rgb="FF002060"/>
      <name val="Arial"/>
      <family val="2"/>
    </font>
    <font>
      <vertAlign val="superscript"/>
      <sz val="11"/>
      <color rgb="FF002060"/>
      <name val="Arial"/>
      <family val="2"/>
    </font>
    <font>
      <sz val="8"/>
      <name val="Calibri"/>
      <family val="2"/>
      <scheme val="minor"/>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64"/>
      </patternFill>
    </fill>
    <fill>
      <patternFill patternType="solid">
        <fgColor indexed="22"/>
        <bgColor indexed="64"/>
      </patternFill>
    </fill>
    <fill>
      <patternFill patternType="solid">
        <fgColor indexed="18"/>
        <bgColor indexed="64"/>
      </patternFill>
    </fill>
    <fill>
      <patternFill patternType="solid">
        <fgColor indexed="26"/>
        <bgColor indexed="64"/>
      </patternFill>
    </fill>
    <fill>
      <patternFill patternType="solid">
        <fgColor indexed="4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rgb="FF003369"/>
        <bgColor indexed="64"/>
      </patternFill>
    </fill>
  </fills>
  <borders count="47">
    <border>
      <left/>
      <right/>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bottom/>
      <diagonal/>
    </border>
    <border>
      <left/>
      <right/>
      <top/>
      <bottom style="thin">
        <color indexed="64"/>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thin">
        <color indexed="9"/>
      </left>
      <right style="thin">
        <color indexed="9"/>
      </right>
      <top style="thin">
        <color indexed="9"/>
      </top>
      <bottom style="thin">
        <color indexed="9"/>
      </bottom>
      <diagonal/>
    </border>
    <border>
      <left style="medium">
        <color indexed="9"/>
      </left>
      <right/>
      <top style="medium">
        <color indexed="9"/>
      </top>
      <bottom style="medium">
        <color indexed="9"/>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9"/>
      </left>
      <right style="thin">
        <color indexed="9"/>
      </right>
      <top/>
      <bottom style="thin">
        <color indexed="9"/>
      </bottom>
      <diagonal/>
    </border>
    <border>
      <left/>
      <right/>
      <top/>
      <bottom style="thin">
        <color rgb="FF002B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diagonal/>
    </border>
    <border>
      <left style="thin">
        <color indexed="9"/>
      </left>
      <right style="thin">
        <color indexed="9"/>
      </right>
      <top style="thin">
        <color indexed="9"/>
      </top>
      <bottom style="thin">
        <color indexed="9"/>
      </bottom>
      <diagonal/>
    </border>
    <border>
      <left/>
      <right/>
      <top/>
      <bottom style="medium">
        <color rgb="FF002060"/>
      </bottom>
      <diagonal/>
    </border>
    <border>
      <left/>
      <right/>
      <top/>
      <bottom style="thin">
        <color rgb="FF002060"/>
      </bottom>
      <diagonal/>
    </border>
    <border>
      <left/>
      <right/>
      <top style="medium">
        <color indexed="64"/>
      </top>
      <bottom style="medium">
        <color indexed="64"/>
      </bottom>
      <diagonal/>
    </border>
    <border>
      <left/>
      <right/>
      <top style="medium">
        <color theme="0"/>
      </top>
      <bottom/>
      <diagonal/>
    </border>
    <border>
      <left/>
      <right/>
      <top/>
      <bottom style="medium">
        <color theme="0"/>
      </bottom>
      <diagonal/>
    </border>
    <border>
      <left style="thin">
        <color theme="0"/>
      </left>
      <right/>
      <top/>
      <bottom style="thin">
        <color rgb="FF002B55"/>
      </bottom>
      <diagonal/>
    </border>
    <border>
      <left style="thin">
        <color theme="0"/>
      </left>
      <right/>
      <top/>
      <bottom/>
      <diagonal/>
    </border>
    <border>
      <left/>
      <right style="medium">
        <color theme="0"/>
      </right>
      <top/>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thin">
        <color theme="0"/>
      </right>
      <top/>
      <bottom/>
      <diagonal/>
    </border>
    <border>
      <left/>
      <right style="thin">
        <color theme="0"/>
      </right>
      <top/>
      <bottom style="thin">
        <color rgb="FF002B55"/>
      </bottom>
      <diagonal/>
    </border>
  </borders>
  <cellStyleXfs count="434">
    <xf numFmtId="0" fontId="0" fillId="0" borderId="0"/>
    <xf numFmtId="0" fontId="1" fillId="0" borderId="0" applyNumberFormat="0" applyFill="0" applyBorder="0" applyAlignment="0" applyProtection="0"/>
    <xf numFmtId="171" fontId="2" fillId="0" borderId="0" applyFont="0" applyFill="0" applyBorder="0" applyAlignment="0" applyProtection="0"/>
    <xf numFmtId="0" fontId="20" fillId="0" borderId="0"/>
    <xf numFmtId="0" fontId="20" fillId="0" borderId="0"/>
    <xf numFmtId="0" fontId="29" fillId="0" borderId="0"/>
    <xf numFmtId="164" fontId="30" fillId="0" borderId="0" applyFont="0" applyBorder="0">
      <alignment horizontal="right"/>
    </xf>
    <xf numFmtId="181" fontId="20" fillId="0" borderId="0" applyFont="0" applyFill="0" applyBorder="0" applyAlignment="0" applyProtection="0"/>
    <xf numFmtId="0" fontId="31" fillId="0" borderId="17">
      <alignment horizontal="left"/>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166" fontId="20" fillId="0" borderId="0" applyFont="0" applyFill="0" applyBorder="0" applyAlignment="0" applyProtection="0"/>
    <xf numFmtId="165" fontId="33" fillId="0" borderId="0" applyFont="0" applyFill="0" applyBorder="0" applyAlignment="0" applyProtection="0"/>
    <xf numFmtId="199" fontId="20" fillId="0" borderId="0" applyFont="0" applyFill="0" applyBorder="0" applyAlignment="0" applyProtection="0"/>
    <xf numFmtId="195" fontId="34" fillId="0" borderId="0">
      <alignment horizontal="right" vertical="top"/>
    </xf>
    <xf numFmtId="192" fontId="35" fillId="0" borderId="0">
      <alignment horizontal="right" vertical="top"/>
    </xf>
    <xf numFmtId="192" fontId="34" fillId="0" borderId="0">
      <alignment horizontal="right" vertical="top"/>
    </xf>
    <xf numFmtId="194" fontId="35" fillId="0" borderId="0" applyFill="0" applyBorder="0">
      <alignment horizontal="right" vertical="top"/>
    </xf>
    <xf numFmtId="191" fontId="35" fillId="0" borderId="0" applyFill="0" applyBorder="0">
      <alignment horizontal="right" vertical="top"/>
    </xf>
    <xf numFmtId="190" fontId="35" fillId="0" borderId="0" applyFill="0" applyBorder="0">
      <alignment horizontal="right" vertical="top"/>
    </xf>
    <xf numFmtId="193" fontId="35" fillId="0" borderId="0" applyFill="0" applyBorder="0">
      <alignment horizontal="right" vertical="top"/>
    </xf>
    <xf numFmtId="0" fontId="36" fillId="0" borderId="0">
      <alignment horizontal="center" wrapText="1"/>
    </xf>
    <xf numFmtId="182" fontId="37" fillId="0" borderId="0" applyFill="0" applyBorder="0">
      <alignment vertical="top"/>
    </xf>
    <xf numFmtId="182" fontId="38" fillId="0" borderId="0" applyFill="0" applyBorder="0" applyProtection="0">
      <alignment vertical="top"/>
    </xf>
    <xf numFmtId="182" fontId="39" fillId="0" borderId="0">
      <alignment vertical="top"/>
    </xf>
    <xf numFmtId="189" fontId="35" fillId="0" borderId="0" applyFill="0" applyBorder="0" applyAlignment="0" applyProtection="0">
      <alignment horizontal="right" vertical="top"/>
    </xf>
    <xf numFmtId="182" fontId="28" fillId="0" borderId="0"/>
    <xf numFmtId="0" fontId="35" fillId="0" borderId="0" applyFill="0" applyBorder="0">
      <alignment horizontal="left" vertical="top"/>
    </xf>
    <xf numFmtId="37" fontId="40" fillId="34" borderId="0">
      <alignment wrapText="1"/>
    </xf>
    <xf numFmtId="38" fontId="27" fillId="35" borderId="0" applyNumberFormat="0" applyBorder="0" applyAlignment="0" applyProtection="0"/>
    <xf numFmtId="188" fontId="41" fillId="36" borderId="18">
      <alignment horizontal="left" vertical="center"/>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0" fontId="27" fillId="37" borderId="19" applyNumberFormat="0" applyBorder="0" applyAlignment="0" applyProtection="0"/>
    <xf numFmtId="180" fontId="43" fillId="38" borderId="17"/>
    <xf numFmtId="172" fontId="43" fillId="38" borderId="17"/>
    <xf numFmtId="184" fontId="20" fillId="0" borderId="0" applyFont="0" applyFill="0" applyBorder="0" applyAlignment="0" applyProtection="0"/>
    <xf numFmtId="186" fontId="20" fillId="0" borderId="0" applyFont="0" applyFill="0" applyBorder="0" applyAlignment="0" applyProtection="0"/>
    <xf numFmtId="164" fontId="20" fillId="0" borderId="0" applyFont="0" applyFill="0" applyBorder="0" applyAlignment="0" applyProtection="0"/>
    <xf numFmtId="165" fontId="20" fillId="0" borderId="0" applyFont="0" applyFill="0" applyBorder="0" applyAlignment="0" applyProtection="0"/>
    <xf numFmtId="38" fontId="44" fillId="0" borderId="0" applyFont="0" applyFill="0" applyBorder="0" applyAlignment="0" applyProtection="0"/>
    <xf numFmtId="40" fontId="44" fillId="0" borderId="0" applyFont="0" applyFill="0" applyBorder="0" applyAlignment="0" applyProtection="0"/>
    <xf numFmtId="178" fontId="24" fillId="0" borderId="0" applyFont="0" applyFill="0" applyBorder="0" applyAlignment="0" applyProtection="0"/>
    <xf numFmtId="179" fontId="24" fillId="0" borderId="0" applyFont="0" applyFill="0" applyBorder="0" applyAlignment="0" applyProtection="0"/>
    <xf numFmtId="174" fontId="20" fillId="0" borderId="0" applyFont="0" applyFill="0" applyBorder="0" applyAlignment="0" applyProtection="0"/>
    <xf numFmtId="175" fontId="20" fillId="0" borderId="0" applyFont="0" applyFill="0" applyBorder="0" applyAlignment="0" applyProtection="0"/>
    <xf numFmtId="6" fontId="44" fillId="0" borderId="0" applyFont="0" applyFill="0" applyBorder="0" applyAlignment="0" applyProtection="0"/>
    <xf numFmtId="8" fontId="44" fillId="0" borderId="0" applyFont="0" applyFill="0" applyBorder="0" applyAlignment="0" applyProtection="0"/>
    <xf numFmtId="196" fontId="45" fillId="39" borderId="0">
      <alignment vertical="center"/>
    </xf>
    <xf numFmtId="37" fontId="23" fillId="0" borderId="14"/>
    <xf numFmtId="198" fontId="23" fillId="0" borderId="0"/>
    <xf numFmtId="187" fontId="46" fillId="0" borderId="0"/>
    <xf numFmtId="181" fontId="45" fillId="0" borderId="0"/>
    <xf numFmtId="9" fontId="20" fillId="0" borderId="0" applyFont="0" applyFill="0" applyBorder="0" applyAlignment="0" applyProtection="0"/>
    <xf numFmtId="10" fontId="20" fillId="0" borderId="0" applyFont="0" applyFill="0" applyBorder="0" applyAlignment="0" applyProtection="0"/>
    <xf numFmtId="9" fontId="20" fillId="0" borderId="0" applyFont="0" applyFill="0" applyBorder="0" applyAlignment="0" applyProtection="0"/>
    <xf numFmtId="9" fontId="44" fillId="0" borderId="20" applyNumberFormat="0" applyBorder="0"/>
    <xf numFmtId="0" fontId="47" fillId="0" borderId="0" applyNumberFormat="0" applyAlignment="0">
      <alignment vertical="center"/>
    </xf>
    <xf numFmtId="172" fontId="45" fillId="0" borderId="0">
      <alignment vertical="center"/>
    </xf>
    <xf numFmtId="176" fontId="20" fillId="0" borderId="0" applyFont="0" applyFill="0" applyBorder="0" applyAlignment="0" applyProtection="0"/>
    <xf numFmtId="177" fontId="20" fillId="0" borderId="0" applyFont="0" applyFill="0" applyBorder="0" applyAlignment="0" applyProtection="0"/>
    <xf numFmtId="37" fontId="25" fillId="0" borderId="0">
      <alignment wrapText="1"/>
    </xf>
    <xf numFmtId="37" fontId="23" fillId="0" borderId="0"/>
    <xf numFmtId="0" fontId="45" fillId="0" borderId="0">
      <alignment vertical="center"/>
    </xf>
    <xf numFmtId="37" fontId="26" fillId="0" borderId="0"/>
    <xf numFmtId="0" fontId="48" fillId="0" borderId="0" applyFill="0" applyBorder="0" applyProtection="0">
      <alignment horizontal="left"/>
    </xf>
    <xf numFmtId="0" fontId="49" fillId="0" borderId="12" applyFill="0" applyBorder="0" applyProtection="0">
      <alignment horizontal="left" vertical="top"/>
    </xf>
    <xf numFmtId="0" fontId="45" fillId="0" borderId="21">
      <alignment horizontal="left"/>
    </xf>
    <xf numFmtId="0" fontId="50" fillId="0" borderId="0" applyNumberFormat="0" applyFill="0" applyBorder="0" applyAlignment="0" applyProtection="0"/>
    <xf numFmtId="0" fontId="51" fillId="0" borderId="0"/>
    <xf numFmtId="183" fontId="20" fillId="0" borderId="0" applyFont="0" applyFill="0" applyBorder="0" applyAlignment="0" applyProtection="0"/>
    <xf numFmtId="185" fontId="20" fillId="0" borderId="0" applyFont="0" applyFill="0" applyBorder="0" applyAlignment="0" applyProtection="0"/>
    <xf numFmtId="173" fontId="20" fillId="0" borderId="0" applyFont="0" applyFill="0" applyBorder="0" applyAlignment="0" applyProtection="0"/>
    <xf numFmtId="197" fontId="52" fillId="0" borderId="0"/>
    <xf numFmtId="0" fontId="20" fillId="0" borderId="0"/>
    <xf numFmtId="0" fontId="53" fillId="40"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48" borderId="0" applyNumberFormat="0" applyBorder="0" applyAlignment="0" applyProtection="0"/>
    <xf numFmtId="0" fontId="53" fillId="43" borderId="0" applyNumberFormat="0" applyBorder="0" applyAlignment="0" applyProtection="0"/>
    <xf numFmtId="0" fontId="53" fillId="46" borderId="0" applyNumberFormat="0" applyBorder="0" applyAlignment="0" applyProtection="0"/>
    <xf numFmtId="0" fontId="53" fillId="49" borderId="0" applyNumberFormat="0" applyBorder="0" applyAlignment="0" applyProtection="0"/>
    <xf numFmtId="0" fontId="54" fillId="50" borderId="0" applyNumberFormat="0" applyBorder="0" applyAlignment="0" applyProtection="0"/>
    <xf numFmtId="0" fontId="54" fillId="47" borderId="0" applyNumberFormat="0" applyBorder="0" applyAlignment="0" applyProtection="0"/>
    <xf numFmtId="0" fontId="54" fillId="48"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54" fillId="54" borderId="0" applyNumberFormat="0" applyBorder="0" applyAlignment="0" applyProtection="0"/>
    <xf numFmtId="0" fontId="54" fillId="55" borderId="0" applyNumberFormat="0" applyBorder="0" applyAlignment="0" applyProtection="0"/>
    <xf numFmtId="0" fontId="54" fillId="56"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7" borderId="0" applyNumberFormat="0" applyBorder="0" applyAlignment="0" applyProtection="0"/>
    <xf numFmtId="0" fontId="55" fillId="41" borderId="0" applyNumberFormat="0" applyBorder="0" applyAlignment="0" applyProtection="0"/>
    <xf numFmtId="0" fontId="56" fillId="58" borderId="23" applyNumberFormat="0" applyAlignment="0" applyProtection="0"/>
    <xf numFmtId="0" fontId="57" fillId="59" borderId="24" applyNumberFormat="0" applyAlignment="0" applyProtection="0"/>
    <xf numFmtId="0" fontId="20" fillId="0" borderId="0" applyNumberFormat="0" applyFont="0" applyFill="0" applyBorder="0" applyAlignment="0" applyProtection="0"/>
    <xf numFmtId="167" fontId="20" fillId="0" borderId="0" applyFont="0" applyFill="0" applyBorder="0" applyAlignment="0" applyProtection="0"/>
    <xf numFmtId="167" fontId="70" fillId="0" borderId="0" applyFont="0" applyFill="0" applyBorder="0" applyAlignment="0" applyProtection="0"/>
    <xf numFmtId="167" fontId="20" fillId="0" borderId="0" applyFont="0" applyFill="0" applyBorder="0" applyAlignment="0" applyProtection="0"/>
    <xf numFmtId="0" fontId="58" fillId="0" borderId="0" applyNumberFormat="0" applyFill="0" applyBorder="0" applyAlignment="0" applyProtection="0"/>
    <xf numFmtId="0" fontId="59" fillId="42" borderId="0" applyNumberFormat="0" applyBorder="0" applyAlignment="0" applyProtection="0"/>
    <xf numFmtId="0" fontId="60" fillId="0" borderId="25" applyNumberFormat="0" applyFill="0" applyAlignment="0" applyProtection="0"/>
    <xf numFmtId="0" fontId="61" fillId="0" borderId="26" applyNumberFormat="0" applyFill="0" applyAlignment="0" applyProtection="0"/>
    <xf numFmtId="0" fontId="62" fillId="0" borderId="27" applyNumberFormat="0" applyFill="0" applyAlignment="0" applyProtection="0"/>
    <xf numFmtId="0" fontId="62" fillId="0" borderId="0" applyNumberFormat="0" applyFill="0" applyBorder="0" applyAlignment="0" applyProtection="0"/>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63" fillId="45" borderId="23" applyNumberFormat="0" applyAlignment="0" applyProtection="0"/>
    <xf numFmtId="0" fontId="64" fillId="0" borderId="28" applyNumberFormat="0" applyFill="0" applyAlignment="0" applyProtection="0"/>
    <xf numFmtId="0" fontId="65" fillId="60" borderId="0" applyNumberFormat="0" applyBorder="0" applyAlignment="0" applyProtection="0"/>
    <xf numFmtId="0" fontId="2" fillId="0" borderId="0"/>
    <xf numFmtId="0" fontId="20" fillId="61" borderId="29" applyNumberFormat="0" applyFont="0" applyAlignment="0" applyProtection="0"/>
    <xf numFmtId="0" fontId="66" fillId="58" borderId="30" applyNumberFormat="0" applyAlignment="0" applyProtection="0"/>
    <xf numFmtId="9" fontId="20" fillId="0" borderId="0" applyFont="0" applyFill="0" applyBorder="0" applyAlignment="0" applyProtection="0"/>
    <xf numFmtId="0" fontId="67" fillId="0" borderId="0" applyNumberFormat="0" applyFill="0" applyBorder="0" applyAlignment="0" applyProtection="0"/>
    <xf numFmtId="0" fontId="68" fillId="0" borderId="31" applyNumberFormat="0" applyFill="0" applyAlignment="0" applyProtection="0"/>
    <xf numFmtId="0" fontId="69" fillId="0" borderId="0" applyNumberFormat="0" applyFill="0" applyBorder="0" applyAlignment="0" applyProtection="0"/>
    <xf numFmtId="0" fontId="20" fillId="0" borderId="0"/>
    <xf numFmtId="167" fontId="20" fillId="0" borderId="0" applyFont="0" applyFill="0" applyBorder="0" applyAlignment="0" applyProtection="0"/>
    <xf numFmtId="0" fontId="20" fillId="0" borderId="0" applyNumberFormat="0" applyFont="0" applyFill="0" applyBorder="0" applyAlignment="0" applyProtection="0"/>
    <xf numFmtId="0" fontId="20" fillId="0" borderId="0"/>
    <xf numFmtId="0" fontId="2" fillId="0" borderId="0"/>
    <xf numFmtId="165" fontId="20"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44" fillId="0" borderId="0"/>
    <xf numFmtId="0" fontId="20" fillId="0" borderId="0"/>
    <xf numFmtId="9" fontId="20" fillId="0" borderId="0" applyFont="0" applyFill="0" applyBorder="0" applyAlignment="0" applyProtection="0"/>
    <xf numFmtId="9" fontId="2" fillId="0" borderId="0" applyFont="0" applyFill="0" applyBorder="0" applyAlignment="0" applyProtection="0"/>
    <xf numFmtId="0" fontId="2" fillId="0" borderId="0"/>
    <xf numFmtId="167"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71" fillId="0" borderId="0" applyNumberFormat="0" applyFill="0" applyBorder="0" applyAlignment="0" applyProtection="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5" applyNumberFormat="0" applyAlignment="0" applyProtection="0"/>
    <xf numFmtId="0" fontId="10" fillId="6" borderId="6" applyNumberFormat="0" applyAlignment="0" applyProtection="0"/>
    <xf numFmtId="0" fontId="11" fillId="6" borderId="5" applyNumberFormat="0" applyAlignment="0" applyProtection="0"/>
    <xf numFmtId="0" fontId="12" fillId="0" borderId="7" applyNumberFormat="0" applyFill="0" applyAlignment="0" applyProtection="0"/>
    <xf numFmtId="0" fontId="13" fillId="7" borderId="8" applyNumberFormat="0" applyAlignment="0" applyProtection="0"/>
    <xf numFmtId="0" fontId="14" fillId="0" borderId="0" applyNumberFormat="0" applyFill="0" applyBorder="0" applyAlignment="0" applyProtection="0"/>
    <xf numFmtId="0" fontId="2" fillId="8" borderId="9" applyNumberFormat="0" applyFon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72" fillId="62" borderId="0" applyNumberFormat="0" applyBorder="0" applyProtection="0">
      <alignment vertical="top"/>
    </xf>
    <xf numFmtId="0" fontId="72" fillId="62" borderId="0" applyNumberFormat="0" applyBorder="0" applyProtection="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73" fillId="0" borderId="0"/>
    <xf numFmtId="0" fontId="7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73" fillId="0" borderId="0"/>
    <xf numFmtId="0" fontId="75" fillId="0" borderId="0"/>
    <xf numFmtId="0" fontId="18" fillId="0" borderId="0" applyNumberFormat="0" applyFill="0" applyBorder="0" applyAlignment="0" applyProtection="0"/>
    <xf numFmtId="3" fontId="76" fillId="0" borderId="0"/>
    <xf numFmtId="3" fontId="76" fillId="0" borderId="32"/>
    <xf numFmtId="167" fontId="20" fillId="0" borderId="0" applyFont="0" applyFill="0" applyBorder="0" applyAlignment="0" applyProtection="0"/>
    <xf numFmtId="165"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8" fontId="20" fillId="0" borderId="0" applyFont="0" applyFill="0" applyBorder="0" applyAlignment="0" applyProtection="0"/>
    <xf numFmtId="167" fontId="20" fillId="0" borderId="0" applyFont="0" applyFill="0" applyBorder="0" applyAlignment="0" applyProtection="0"/>
    <xf numFmtId="202" fontId="20" fillId="0" borderId="0" applyFont="0" applyFill="0" applyBorder="0" applyAlignment="0" applyProtection="0"/>
    <xf numFmtId="167" fontId="20" fillId="0" borderId="0" applyFont="0" applyFill="0" applyBorder="0" applyAlignment="0" applyProtection="0"/>
    <xf numFmtId="168"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3" fontId="77" fillId="0" borderId="0"/>
    <xf numFmtId="0" fontId="31" fillId="0" borderId="33">
      <alignment horizontal="left"/>
    </xf>
    <xf numFmtId="180" fontId="43" fillId="38" borderId="33"/>
    <xf numFmtId="172" fontId="43" fillId="38" borderId="33"/>
    <xf numFmtId="37" fontId="78"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203" fontId="19" fillId="0" borderId="0" applyFont="0" applyFill="0" applyBorder="0" applyAlignment="0"/>
    <xf numFmtId="3" fontId="79" fillId="0" borderId="0"/>
    <xf numFmtId="204" fontId="33" fillId="37" borderId="0">
      <protection locked="0"/>
    </xf>
    <xf numFmtId="3" fontId="33" fillId="37" borderId="0">
      <protection locked="0"/>
    </xf>
    <xf numFmtId="3" fontId="80" fillId="0" borderId="0">
      <protection locked="0"/>
    </xf>
    <xf numFmtId="204" fontId="33" fillId="37" borderId="0">
      <protection locked="0"/>
    </xf>
    <xf numFmtId="3" fontId="80" fillId="0" borderId="0"/>
    <xf numFmtId="3" fontId="80" fillId="0" borderId="0"/>
    <xf numFmtId="0" fontId="81" fillId="0" borderId="0"/>
    <xf numFmtId="0" fontId="73" fillId="0" borderId="0"/>
    <xf numFmtId="1" fontId="82" fillId="0" borderId="0" applyFont="0" applyBorder="0" applyAlignment="0"/>
    <xf numFmtId="205" fontId="20" fillId="0" borderId="0" applyFont="0" applyFill="0" applyBorder="0" applyAlignment="0" applyProtection="0"/>
    <xf numFmtId="44" fontId="20"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85" fillId="0" borderId="0"/>
    <xf numFmtId="207" fontId="2" fillId="0" borderId="0" applyFont="0" applyFill="0" applyBorder="0" applyAlignment="0" applyProtection="0"/>
    <xf numFmtId="0" fontId="85" fillId="0" borderId="0"/>
    <xf numFmtId="167" fontId="20" fillId="0" borderId="0" applyFont="0" applyFill="0" applyBorder="0" applyAlignment="0" applyProtection="0"/>
    <xf numFmtId="0" fontId="20" fillId="0" borderId="0"/>
    <xf numFmtId="167" fontId="20" fillId="0" borderId="0" applyFont="0" applyFill="0" applyBorder="0" applyAlignment="0" applyProtection="0"/>
    <xf numFmtId="0" fontId="85" fillId="0" borderId="0"/>
    <xf numFmtId="167" fontId="2" fillId="0" borderId="0" applyFont="0" applyFill="0" applyBorder="0" applyAlignment="0" applyProtection="0"/>
    <xf numFmtId="9" fontId="20" fillId="0" borderId="0" applyFont="0" applyFill="0" applyBorder="0" applyAlignment="0" applyProtection="0"/>
    <xf numFmtId="167" fontId="20" fillId="0" borderId="0" applyFont="0" applyFill="0" applyBorder="0" applyAlignment="0" applyProtection="0"/>
    <xf numFmtId="0" fontId="85" fillId="0" borderId="0"/>
    <xf numFmtId="9" fontId="20" fillId="0" borderId="0" applyFont="0" applyFill="0" applyBorder="0" applyAlignment="0" applyProtection="0"/>
    <xf numFmtId="9" fontId="20" fillId="0" borderId="0" applyFont="0" applyFill="0" applyBorder="0" applyAlignment="0" applyProtection="0"/>
  </cellStyleXfs>
  <cellXfs count="272">
    <xf numFmtId="0" fontId="0" fillId="0" borderId="0" xfId="0"/>
    <xf numFmtId="0" fontId="83" fillId="0" borderId="0" xfId="0" applyFont="1"/>
    <xf numFmtId="0" fontId="83" fillId="0" borderId="0" xfId="0" applyFont="1" applyAlignment="1"/>
    <xf numFmtId="0" fontId="84" fillId="0" borderId="0" xfId="0" applyFont="1" applyAlignment="1"/>
    <xf numFmtId="0" fontId="84" fillId="0" borderId="0" xfId="0" applyFont="1"/>
    <xf numFmtId="0" fontId="83" fillId="0" borderId="0" xfId="0" applyFont="1" applyBorder="1"/>
    <xf numFmtId="0" fontId="83" fillId="0" borderId="0" xfId="0" applyFont="1" applyBorder="1" applyAlignment="1">
      <alignment vertical="center"/>
    </xf>
    <xf numFmtId="0" fontId="84" fillId="0" borderId="0" xfId="0" applyFont="1" applyBorder="1"/>
    <xf numFmtId="0" fontId="83" fillId="0" borderId="0" xfId="0" applyFont="1" applyFill="1"/>
    <xf numFmtId="0" fontId="83" fillId="0" borderId="0" xfId="0" applyFont="1" applyFill="1" applyBorder="1"/>
    <xf numFmtId="0" fontId="86" fillId="0" borderId="0" xfId="0" applyFont="1" applyFill="1"/>
    <xf numFmtId="0" fontId="86" fillId="0" borderId="0" xfId="0" applyFont="1" applyFill="1" applyBorder="1"/>
    <xf numFmtId="0" fontId="83" fillId="0" borderId="0" xfId="0" applyFont="1" applyAlignment="1">
      <alignment horizontal="left"/>
    </xf>
    <xf numFmtId="0" fontId="83" fillId="0" borderId="0" xfId="0" applyFont="1" applyFill="1" applyBorder="1" applyAlignment="1">
      <alignment vertical="top"/>
    </xf>
    <xf numFmtId="0" fontId="83" fillId="0" borderId="0" xfId="0" applyFont="1" applyFill="1" applyBorder="1" applyAlignment="1">
      <alignment horizontal="left" vertical="top"/>
    </xf>
    <xf numFmtId="207" fontId="83" fillId="0" borderId="0" xfId="0" applyNumberFormat="1" applyFont="1" applyAlignment="1"/>
    <xf numFmtId="207" fontId="83" fillId="0" borderId="0" xfId="0" applyNumberFormat="1" applyFont="1"/>
    <xf numFmtId="0" fontId="14" fillId="0" borderId="0" xfId="0" quotePrefix="1" applyFont="1"/>
    <xf numFmtId="0" fontId="87" fillId="0" borderId="34" xfId="0" applyFont="1" applyBorder="1" applyAlignment="1">
      <alignment vertical="center"/>
    </xf>
    <xf numFmtId="0" fontId="88" fillId="0" borderId="0" xfId="0" applyFont="1" applyFill="1"/>
    <xf numFmtId="0" fontId="88" fillId="0" borderId="0" xfId="1" applyFont="1" applyFill="1"/>
    <xf numFmtId="0" fontId="88" fillId="0" borderId="0" xfId="0" applyFont="1"/>
    <xf numFmtId="0" fontId="89" fillId="0" borderId="0" xfId="1" applyFont="1" applyBorder="1" applyAlignment="1">
      <alignment vertical="top"/>
    </xf>
    <xf numFmtId="0" fontId="89" fillId="0" borderId="0" xfId="1" applyFont="1" applyFill="1" applyBorder="1" applyAlignment="1">
      <alignment vertical="top"/>
    </xf>
    <xf numFmtId="0" fontId="89" fillId="0" borderId="0" xfId="1" applyFont="1" applyFill="1" applyBorder="1" applyAlignment="1">
      <alignment horizontal="right" vertical="top"/>
    </xf>
    <xf numFmtId="0" fontId="90" fillId="0" borderId="0" xfId="0" applyFont="1" applyBorder="1" applyAlignment="1">
      <alignment vertical="center"/>
    </xf>
    <xf numFmtId="0" fontId="90" fillId="0" borderId="0" xfId="0" applyFont="1" applyFill="1" applyBorder="1" applyAlignment="1">
      <alignment vertical="center"/>
    </xf>
    <xf numFmtId="0" fontId="89" fillId="0" borderId="0" xfId="1" applyFont="1" applyFill="1" applyAlignment="1">
      <alignment horizontal="right"/>
    </xf>
    <xf numFmtId="0" fontId="87" fillId="0" borderId="0" xfId="0" applyFont="1" applyAlignment="1"/>
    <xf numFmtId="0" fontId="87" fillId="0" borderId="0" xfId="0" applyFont="1" applyBorder="1" applyAlignment="1"/>
    <xf numFmtId="0" fontId="87" fillId="0" borderId="0" xfId="0" applyFont="1" applyFill="1" applyBorder="1" applyAlignment="1"/>
    <xf numFmtId="0" fontId="88" fillId="0" borderId="0" xfId="0" applyFont="1" applyAlignment="1"/>
    <xf numFmtId="207" fontId="88" fillId="0" borderId="0" xfId="422" applyFont="1" applyBorder="1" applyAlignment="1"/>
    <xf numFmtId="207" fontId="88" fillId="0" borderId="0" xfId="422" applyFont="1" applyFill="1" applyBorder="1" applyAlignment="1"/>
    <xf numFmtId="165" fontId="88" fillId="0" borderId="0" xfId="0" applyNumberFormat="1" applyFont="1" applyBorder="1"/>
    <xf numFmtId="165" fontId="88" fillId="0" borderId="0" xfId="0" applyNumberFormat="1" applyFont="1" applyFill="1" applyBorder="1"/>
    <xf numFmtId="2" fontId="88" fillId="0" borderId="0" xfId="0" applyNumberFormat="1" applyFont="1" applyFill="1" applyBorder="1"/>
    <xf numFmtId="0" fontId="88" fillId="0" borderId="0" xfId="0" applyFont="1" applyFill="1" applyBorder="1"/>
    <xf numFmtId="207" fontId="88" fillId="0" borderId="0" xfId="422" applyFont="1" applyFill="1" applyBorder="1"/>
    <xf numFmtId="171" fontId="88" fillId="0" borderId="0" xfId="2" applyNumberFormat="1" applyFont="1" applyFill="1" applyBorder="1"/>
    <xf numFmtId="171" fontId="88" fillId="0" borderId="0" xfId="2" applyNumberFormat="1" applyFont="1" applyBorder="1"/>
    <xf numFmtId="9" fontId="88" fillId="0" borderId="0" xfId="2" applyNumberFormat="1" applyFont="1" applyFill="1" applyBorder="1"/>
    <xf numFmtId="0" fontId="88" fillId="0" borderId="35" xfId="0" applyFont="1" applyBorder="1"/>
    <xf numFmtId="0" fontId="88" fillId="0" borderId="35" xfId="0" applyFont="1" applyFill="1" applyBorder="1"/>
    <xf numFmtId="0" fontId="88" fillId="0" borderId="0" xfId="0" applyFont="1" applyBorder="1"/>
    <xf numFmtId="0" fontId="87" fillId="0" borderId="0" xfId="0" applyFont="1"/>
    <xf numFmtId="207" fontId="88" fillId="0" borderId="0" xfId="422" applyFont="1" applyBorder="1"/>
    <xf numFmtId="0" fontId="87" fillId="0" borderId="0" xfId="0" applyFont="1" applyBorder="1" applyAlignment="1">
      <alignment vertical="center"/>
    </xf>
    <xf numFmtId="0" fontId="88" fillId="0" borderId="0" xfId="0" applyFont="1" applyBorder="1" applyAlignment="1">
      <alignment vertical="center"/>
    </xf>
    <xf numFmtId="0" fontId="88" fillId="0" borderId="0" xfId="0" applyFont="1" applyFill="1" applyBorder="1" applyAlignment="1">
      <alignment vertical="center"/>
    </xf>
    <xf numFmtId="0" fontId="91" fillId="0" borderId="0" xfId="0" applyFont="1" applyFill="1" applyBorder="1" applyAlignment="1"/>
    <xf numFmtId="14" fontId="92" fillId="63" borderId="37" xfId="210" applyNumberFormat="1" applyFont="1" applyFill="1" applyBorder="1" applyAlignment="1">
      <alignment horizontal="right"/>
    </xf>
    <xf numFmtId="0" fontId="89" fillId="0" borderId="0" xfId="1" applyFont="1" applyAlignment="1">
      <alignment horizontal="right"/>
    </xf>
    <xf numFmtId="0" fontId="88" fillId="0" borderId="0" xfId="0" applyFont="1" applyBorder="1" applyAlignment="1"/>
    <xf numFmtId="0" fontId="87" fillId="0" borderId="0" xfId="0" applyFont="1" applyBorder="1" applyAlignment="1">
      <alignment horizontal="right" wrapText="1"/>
    </xf>
    <xf numFmtId="0" fontId="87" fillId="0" borderId="0" xfId="0" applyFont="1" applyBorder="1"/>
    <xf numFmtId="0" fontId="87" fillId="0" borderId="0" xfId="0" applyFont="1" applyFill="1" applyBorder="1"/>
    <xf numFmtId="171" fontId="88" fillId="0" borderId="0" xfId="2" applyFont="1" applyBorder="1"/>
    <xf numFmtId="171" fontId="88" fillId="0" borderId="0" xfId="2" applyFont="1" applyFill="1" applyBorder="1"/>
    <xf numFmtId="206" fontId="88" fillId="0" borderId="0" xfId="422" applyNumberFormat="1" applyFont="1" applyBorder="1"/>
    <xf numFmtId="206" fontId="88" fillId="0" borderId="0" xfId="422" applyNumberFormat="1" applyFont="1" applyFill="1" applyBorder="1"/>
    <xf numFmtId="0" fontId="87" fillId="0" borderId="13" xfId="0" applyFont="1" applyBorder="1" applyAlignment="1"/>
    <xf numFmtId="207" fontId="88" fillId="0" borderId="0" xfId="0" applyNumberFormat="1" applyFont="1" applyFill="1" applyAlignment="1"/>
    <xf numFmtId="207" fontId="88" fillId="0" borderId="13" xfId="0" applyNumberFormat="1" applyFont="1" applyFill="1" applyBorder="1" applyAlignment="1"/>
    <xf numFmtId="207" fontId="87" fillId="0" borderId="0" xfId="0" applyNumberFormat="1" applyFont="1" applyFill="1" applyAlignment="1"/>
    <xf numFmtId="207" fontId="87" fillId="0" borderId="11" xfId="0" applyNumberFormat="1" applyFont="1" applyFill="1" applyBorder="1" applyAlignment="1"/>
    <xf numFmtId="0" fontId="88" fillId="0" borderId="0" xfId="0" applyFont="1" applyFill="1" applyAlignment="1"/>
    <xf numFmtId="0" fontId="87" fillId="0" borderId="11" xfId="0" applyFont="1" applyBorder="1"/>
    <xf numFmtId="2" fontId="87" fillId="0" borderId="0" xfId="0" applyNumberFormat="1" applyFont="1" applyFill="1" applyBorder="1"/>
    <xf numFmtId="0" fontId="89" fillId="0" borderId="0" xfId="1" applyFont="1" applyAlignment="1">
      <alignment vertical="top"/>
    </xf>
    <xf numFmtId="0" fontId="87" fillId="0" borderId="13" xfId="0" applyFont="1" applyFill="1" applyBorder="1" applyAlignment="1">
      <alignment horizontal="left" vertical="center" wrapText="1"/>
    </xf>
    <xf numFmtId="0" fontId="87" fillId="0" borderId="0" xfId="0" applyFont="1" applyFill="1" applyBorder="1" applyAlignment="1">
      <alignment horizontal="left" vertical="center" wrapText="1"/>
    </xf>
    <xf numFmtId="0" fontId="87" fillId="0" borderId="13" xfId="0" applyFont="1" applyFill="1" applyBorder="1" applyAlignment="1">
      <alignment horizontal="right" vertical="center" wrapText="1"/>
    </xf>
    <xf numFmtId="0" fontId="87" fillId="0" borderId="0" xfId="0" applyFont="1" applyFill="1" applyBorder="1" applyAlignment="1">
      <alignment horizontal="right" vertical="center" wrapText="1"/>
    </xf>
    <xf numFmtId="0" fontId="87" fillId="0" borderId="0" xfId="0" applyFont="1" applyAlignment="1">
      <alignment horizontal="right"/>
    </xf>
    <xf numFmtId="0" fontId="87" fillId="0" borderId="0" xfId="0" applyFont="1" applyFill="1" applyBorder="1" applyAlignment="1">
      <alignment vertical="center" wrapText="1"/>
    </xf>
    <xf numFmtId="170" fontId="88" fillId="0" borderId="0" xfId="0" applyNumberFormat="1" applyFont="1" applyFill="1" applyBorder="1" applyAlignment="1">
      <alignment vertical="center" wrapText="1"/>
    </xf>
    <xf numFmtId="0" fontId="88" fillId="0" borderId="0" xfId="0" applyFont="1" applyFill="1" applyBorder="1" applyAlignment="1">
      <alignment vertical="top" wrapText="1"/>
    </xf>
    <xf numFmtId="207" fontId="88" fillId="0" borderId="0" xfId="422" applyFont="1" applyFill="1" applyBorder="1" applyAlignment="1">
      <alignment horizontal="right" vertical="top" wrapText="1"/>
    </xf>
    <xf numFmtId="207" fontId="88" fillId="0" borderId="0" xfId="422" applyFont="1"/>
    <xf numFmtId="207" fontId="88" fillId="0" borderId="0" xfId="422" applyFont="1" applyFill="1"/>
    <xf numFmtId="207" fontId="88" fillId="0" borderId="1" xfId="422" applyFont="1" applyFill="1" applyBorder="1" applyAlignment="1">
      <alignment horizontal="right" vertical="top" wrapText="1"/>
    </xf>
    <xf numFmtId="0" fontId="87" fillId="0" borderId="0" xfId="0" applyFont="1" applyFill="1" applyBorder="1" applyAlignment="1">
      <alignment vertical="top" wrapText="1"/>
    </xf>
    <xf numFmtId="207" fontId="87" fillId="0" borderId="20" xfId="422" applyFont="1" applyFill="1" applyBorder="1" applyAlignment="1">
      <alignment horizontal="right" vertical="top" wrapText="1"/>
    </xf>
    <xf numFmtId="207" fontId="87" fillId="0" borderId="0" xfId="422" applyFont="1" applyFill="1" applyBorder="1" applyAlignment="1">
      <alignment horizontal="right" vertical="top" wrapText="1"/>
    </xf>
    <xf numFmtId="207" fontId="87" fillId="0" borderId="1" xfId="422" applyFont="1" applyFill="1" applyBorder="1" applyAlignment="1">
      <alignment horizontal="right" vertical="top" wrapText="1"/>
    </xf>
    <xf numFmtId="0" fontId="88" fillId="0" borderId="0" xfId="0" quotePrefix="1" applyFont="1" applyFill="1" applyBorder="1" applyAlignment="1">
      <alignment vertical="top" wrapText="1"/>
    </xf>
    <xf numFmtId="207" fontId="87" fillId="0" borderId="36" xfId="422" applyFont="1" applyFill="1" applyBorder="1" applyAlignment="1">
      <alignment horizontal="right" vertical="top" wrapText="1"/>
    </xf>
    <xf numFmtId="0" fontId="88" fillId="0" borderId="0" xfId="0" applyFont="1" applyFill="1" applyBorder="1" applyAlignment="1">
      <alignment vertical="center" wrapText="1"/>
    </xf>
    <xf numFmtId="207" fontId="88" fillId="0" borderId="0" xfId="422" applyFont="1" applyFill="1" applyBorder="1" applyAlignment="1">
      <alignment horizontal="right" vertical="center" wrapText="1"/>
    </xf>
    <xf numFmtId="207" fontId="87" fillId="0" borderId="1" xfId="422" applyFont="1" applyFill="1" applyBorder="1" applyAlignment="1">
      <alignment horizontal="right" vertical="center" wrapText="1"/>
    </xf>
    <xf numFmtId="207" fontId="87" fillId="0" borderId="0" xfId="422" applyFont="1" applyFill="1" applyBorder="1" applyAlignment="1">
      <alignment horizontal="right" vertical="center" wrapText="1"/>
    </xf>
    <xf numFmtId="207" fontId="87" fillId="0" borderId="36" xfId="422" applyFont="1" applyFill="1" applyBorder="1" applyAlignment="1">
      <alignment horizontal="right" vertical="center" wrapText="1"/>
    </xf>
    <xf numFmtId="0" fontId="87" fillId="0" borderId="13" xfId="0" applyFont="1" applyBorder="1"/>
    <xf numFmtId="0" fontId="87" fillId="0" borderId="13" xfId="0" applyFont="1" applyFill="1" applyBorder="1"/>
    <xf numFmtId="0" fontId="87" fillId="0" borderId="0" xfId="82" applyFont="1" applyBorder="1"/>
    <xf numFmtId="207" fontId="87" fillId="0" borderId="0" xfId="422" applyFont="1"/>
    <xf numFmtId="207" fontId="87" fillId="0" borderId="0" xfId="422" applyFont="1" applyFill="1"/>
    <xf numFmtId="0" fontId="88" fillId="0" borderId="0" xfId="82" applyFont="1" applyBorder="1"/>
    <xf numFmtId="0" fontId="88" fillId="0" borderId="0" xfId="82" applyFont="1" applyBorder="1" applyAlignment="1">
      <alignment vertical="top"/>
    </xf>
    <xf numFmtId="207" fontId="88" fillId="0" borderId="13" xfId="422" applyFont="1" applyBorder="1"/>
    <xf numFmtId="207" fontId="88" fillId="0" borderId="13" xfId="422" applyFont="1" applyFill="1" applyBorder="1" applyAlignment="1">
      <alignment horizontal="right" vertical="top" wrapText="1"/>
    </xf>
    <xf numFmtId="0" fontId="87" fillId="0" borderId="13" xfId="0" applyFont="1" applyFill="1" applyBorder="1" applyAlignment="1">
      <alignment horizontal="right"/>
    </xf>
    <xf numFmtId="0" fontId="87" fillId="0" borderId="0" xfId="0" applyFont="1" applyFill="1" applyBorder="1" applyAlignment="1">
      <alignment horizontal="right"/>
    </xf>
    <xf numFmtId="37" fontId="87" fillId="0" borderId="0" xfId="0" applyNumberFormat="1" applyFont="1" applyFill="1" applyBorder="1"/>
    <xf numFmtId="207" fontId="87" fillId="0" borderId="0" xfId="422" applyFont="1" applyFill="1" applyBorder="1"/>
    <xf numFmtId="207" fontId="88" fillId="0" borderId="0" xfId="0" applyNumberFormat="1" applyFont="1"/>
    <xf numFmtId="37" fontId="88" fillId="0" borderId="0" xfId="0" applyNumberFormat="1" applyFont="1" applyFill="1" applyBorder="1"/>
    <xf numFmtId="207" fontId="88" fillId="0" borderId="13" xfId="422" applyFont="1" applyFill="1" applyBorder="1"/>
    <xf numFmtId="0" fontId="88" fillId="0" borderId="0" xfId="0" applyFont="1" applyFill="1" applyBorder="1" applyAlignment="1">
      <alignment wrapText="1" readingOrder="1"/>
    </xf>
    <xf numFmtId="0" fontId="88" fillId="0" borderId="0" xfId="0" applyFont="1" applyFill="1" applyBorder="1" applyAlignment="1">
      <alignment vertical="center" wrapText="1" readingOrder="1"/>
    </xf>
    <xf numFmtId="207" fontId="88" fillId="0" borderId="13" xfId="422" applyFont="1" applyFill="1" applyBorder="1" applyAlignment="1">
      <alignment horizontal="right"/>
    </xf>
    <xf numFmtId="207" fontId="88" fillId="0" borderId="0" xfId="422" applyFont="1" applyFill="1" applyBorder="1" applyAlignment="1">
      <alignment horizontal="right"/>
    </xf>
    <xf numFmtId="207" fontId="87" fillId="0" borderId="13" xfId="422" applyFont="1" applyFill="1" applyBorder="1"/>
    <xf numFmtId="207" fontId="87" fillId="0" borderId="0" xfId="422" applyFont="1" applyFill="1" applyBorder="1" applyAlignment="1"/>
    <xf numFmtId="0" fontId="93" fillId="0" borderId="0" xfId="0" applyFont="1" applyFill="1" applyBorder="1"/>
    <xf numFmtId="0" fontId="88" fillId="0" borderId="0" xfId="0" applyFont="1" applyFill="1" applyBorder="1" applyAlignment="1">
      <alignment horizontal="left" vertical="top" wrapText="1"/>
    </xf>
    <xf numFmtId="0" fontId="87" fillId="0" borderId="13" xfId="0" applyFont="1" applyFill="1" applyBorder="1" applyAlignment="1">
      <alignment vertical="center" wrapText="1"/>
    </xf>
    <xf numFmtId="0" fontId="87" fillId="0" borderId="13" xfId="0" applyFont="1" applyFill="1" applyBorder="1" applyAlignment="1">
      <alignment horizontal="center"/>
    </xf>
    <xf numFmtId="0" fontId="87" fillId="0" borderId="0" xfId="0" applyFont="1" applyFill="1" applyBorder="1" applyAlignment="1">
      <alignment horizontal="center"/>
    </xf>
    <xf numFmtId="0" fontId="87" fillId="0" borderId="0" xfId="3" applyFont="1" applyFill="1" applyBorder="1" applyAlignment="1">
      <alignment vertical="center"/>
    </xf>
    <xf numFmtId="0" fontId="87" fillId="0" borderId="0" xfId="3" applyFont="1" applyFill="1" applyBorder="1" applyAlignment="1">
      <alignment horizontal="center" vertical="center"/>
    </xf>
    <xf numFmtId="0" fontId="88" fillId="0" borderId="0" xfId="3" applyFont="1" applyFill="1" applyBorder="1" applyAlignment="1">
      <alignment vertical="center"/>
    </xf>
    <xf numFmtId="200" fontId="88" fillId="0" borderId="0" xfId="3" applyNumberFormat="1" applyFont="1" applyFill="1" applyBorder="1" applyAlignment="1">
      <alignment horizontal="right" vertical="center"/>
    </xf>
    <xf numFmtId="200" fontId="88" fillId="0" borderId="0" xfId="3" applyNumberFormat="1" applyFont="1" applyFill="1" applyBorder="1" applyAlignment="1">
      <alignment vertical="center"/>
    </xf>
    <xf numFmtId="201" fontId="88" fillId="0" borderId="0" xfId="3" applyNumberFormat="1" applyFont="1" applyFill="1" applyBorder="1" applyAlignment="1">
      <alignment vertical="center"/>
    </xf>
    <xf numFmtId="0" fontId="88" fillId="0" borderId="13" xfId="3" applyFont="1" applyFill="1" applyBorder="1" applyAlignment="1">
      <alignment vertical="center"/>
    </xf>
    <xf numFmtId="200" fontId="88" fillId="0" borderId="13" xfId="3" applyNumberFormat="1" applyFont="1" applyFill="1" applyBorder="1" applyAlignment="1">
      <alignment horizontal="right" vertical="center"/>
    </xf>
    <xf numFmtId="200" fontId="88" fillId="0" borderId="13" xfId="3" applyNumberFormat="1" applyFont="1" applyFill="1" applyBorder="1" applyAlignment="1">
      <alignment vertical="center"/>
    </xf>
    <xf numFmtId="201" fontId="88" fillId="0" borderId="13" xfId="3" applyNumberFormat="1" applyFont="1" applyFill="1" applyBorder="1" applyAlignment="1">
      <alignment vertical="center"/>
    </xf>
    <xf numFmtId="0" fontId="88" fillId="0" borderId="0" xfId="3" applyFont="1" applyFill="1" applyBorder="1" applyAlignment="1">
      <alignment horizontal="center" vertical="center"/>
    </xf>
    <xf numFmtId="0" fontId="95" fillId="0" borderId="0" xfId="0" applyFont="1"/>
    <xf numFmtId="1" fontId="92" fillId="63" borderId="22" xfId="3" quotePrefix="1" applyNumberFormat="1" applyFont="1" applyFill="1" applyBorder="1" applyAlignment="1">
      <alignment horizontal="right" vertical="center" wrapText="1"/>
    </xf>
    <xf numFmtId="168" fontId="88" fillId="0" borderId="0" xfId="0" applyNumberFormat="1" applyFont="1" applyFill="1" applyBorder="1" applyAlignment="1">
      <alignment vertical="center" wrapText="1"/>
    </xf>
    <xf numFmtId="0" fontId="89" fillId="0" borderId="0" xfId="1" applyFont="1" applyFill="1" applyBorder="1" applyAlignment="1">
      <alignment horizontal="right"/>
    </xf>
    <xf numFmtId="0" fontId="89" fillId="0" borderId="0" xfId="0" applyFont="1" applyAlignment="1">
      <alignment horizontal="right"/>
    </xf>
    <xf numFmtId="0" fontId="83" fillId="0" borderId="0" xfId="0" applyFont="1" applyFill="1" applyBorder="1" applyAlignment="1">
      <alignment horizontal="left"/>
    </xf>
    <xf numFmtId="0" fontId="97" fillId="0" borderId="0" xfId="0" applyFont="1"/>
    <xf numFmtId="14" fontId="94" fillId="0" borderId="0" xfId="0" applyNumberFormat="1" applyFont="1" applyFill="1" applyBorder="1" applyAlignment="1">
      <alignment horizontal="center" vertical="top" wrapText="1"/>
    </xf>
    <xf numFmtId="0" fontId="87" fillId="0" borderId="0" xfId="0" applyFont="1" applyFill="1"/>
    <xf numFmtId="0" fontId="88" fillId="0" borderId="0" xfId="0" applyFont="1" applyFill="1" applyAlignment="1">
      <alignment vertical="center"/>
    </xf>
    <xf numFmtId="207" fontId="88" fillId="0" borderId="0" xfId="422" applyFont="1" applyFill="1" applyBorder="1" applyAlignment="1">
      <alignment vertical="center"/>
    </xf>
    <xf numFmtId="0" fontId="98" fillId="0" borderId="0" xfId="0" applyFont="1" applyFill="1" applyBorder="1" applyAlignment="1">
      <alignment horizontal="center" vertical="center" wrapText="1"/>
    </xf>
    <xf numFmtId="0" fontId="98" fillId="0" borderId="0" xfId="0" applyFont="1" applyFill="1" applyBorder="1" applyAlignment="1">
      <alignment horizontal="center" vertical="center"/>
    </xf>
    <xf numFmtId="0" fontId="98" fillId="33" borderId="0" xfId="0" applyFont="1" applyFill="1" applyBorder="1"/>
    <xf numFmtId="0" fontId="98" fillId="33" borderId="0" xfId="0" applyFont="1" applyFill="1" applyBorder="1" applyAlignment="1">
      <alignment horizontal="center" vertical="center"/>
    </xf>
    <xf numFmtId="0" fontId="87" fillId="33" borderId="0" xfId="0" applyFont="1" applyFill="1" applyBorder="1" applyAlignment="1">
      <alignment horizontal="center" vertical="center"/>
    </xf>
    <xf numFmtId="0" fontId="88" fillId="33" borderId="0" xfId="0" applyFont="1" applyFill="1" applyBorder="1" applyAlignment="1">
      <alignment vertical="center"/>
    </xf>
    <xf numFmtId="0" fontId="92" fillId="33" borderId="0" xfId="0" applyFont="1" applyFill="1" applyBorder="1" applyAlignment="1">
      <alignment horizontal="center" vertical="center" wrapText="1"/>
    </xf>
    <xf numFmtId="0" fontId="92" fillId="33" borderId="0" xfId="0" applyFont="1" applyFill="1" applyBorder="1"/>
    <xf numFmtId="0" fontId="91" fillId="33" borderId="0" xfId="0" applyFont="1" applyFill="1" applyBorder="1"/>
    <xf numFmtId="0" fontId="92" fillId="33" borderId="0" xfId="0" applyFont="1" applyFill="1" applyBorder="1" applyAlignment="1">
      <alignment horizontal="center" vertical="center"/>
    </xf>
    <xf numFmtId="0" fontId="88" fillId="33" borderId="0" xfId="0" applyFont="1" applyFill="1" applyBorder="1"/>
    <xf numFmtId="0" fontId="88" fillId="0" borderId="13" xfId="0" applyFont="1" applyBorder="1"/>
    <xf numFmtId="0" fontId="87" fillId="33" borderId="0" xfId="0" applyFont="1" applyFill="1" applyBorder="1" applyAlignment="1">
      <alignment horizontal="center"/>
    </xf>
    <xf numFmtId="14" fontId="87" fillId="33" borderId="35" xfId="0" applyNumberFormat="1" applyFont="1" applyFill="1" applyBorder="1" applyAlignment="1">
      <alignment horizontal="center"/>
    </xf>
    <xf numFmtId="0" fontId="87" fillId="0" borderId="35" xfId="0" applyFont="1" applyFill="1" applyBorder="1" applyAlignment="1">
      <alignment horizontal="center"/>
    </xf>
    <xf numFmtId="0" fontId="87" fillId="33" borderId="35" xfId="0" applyFont="1" applyFill="1" applyBorder="1" applyAlignment="1">
      <alignment horizontal="center"/>
    </xf>
    <xf numFmtId="0" fontId="87" fillId="33" borderId="0" xfId="0" applyFont="1" applyFill="1" applyBorder="1"/>
    <xf numFmtId="14" fontId="88" fillId="0" borderId="0" xfId="0" applyNumberFormat="1" applyFont="1" applyFill="1" applyBorder="1"/>
    <xf numFmtId="14" fontId="88" fillId="33" borderId="0" xfId="0" applyNumberFormat="1" applyFont="1" applyFill="1" applyBorder="1"/>
    <xf numFmtId="170" fontId="88" fillId="0" borderId="0" xfId="0" applyNumberFormat="1" applyFont="1" applyBorder="1"/>
    <xf numFmtId="169" fontId="88" fillId="0" borderId="0" xfId="0" applyNumberFormat="1" applyFont="1" applyFill="1" applyBorder="1"/>
    <xf numFmtId="0" fontId="88" fillId="33" borderId="0" xfId="3" applyFont="1" applyFill="1" applyBorder="1"/>
    <xf numFmtId="207" fontId="88" fillId="0" borderId="14" xfId="422" applyFont="1" applyFill="1" applyBorder="1"/>
    <xf numFmtId="207" fontId="87" fillId="0" borderId="14" xfId="422" applyFont="1" applyFill="1" applyBorder="1"/>
    <xf numFmtId="207" fontId="87" fillId="0" borderId="14" xfId="422" applyFont="1" applyBorder="1"/>
    <xf numFmtId="207" fontId="87" fillId="0" borderId="0" xfId="422" applyFont="1" applyBorder="1"/>
    <xf numFmtId="207" fontId="88" fillId="0" borderId="16" xfId="422" applyFont="1" applyFill="1" applyBorder="1"/>
    <xf numFmtId="207" fontId="87" fillId="0" borderId="16" xfId="422" applyFont="1" applyFill="1" applyBorder="1"/>
    <xf numFmtId="207" fontId="87" fillId="0" borderId="16" xfId="422" applyFont="1" applyBorder="1"/>
    <xf numFmtId="170" fontId="88" fillId="0" borderId="0" xfId="0" applyNumberFormat="1" applyFont="1" applyFill="1" applyBorder="1"/>
    <xf numFmtId="170" fontId="88" fillId="0" borderId="11" xfId="0" applyNumberFormat="1" applyFont="1" applyFill="1" applyBorder="1"/>
    <xf numFmtId="170" fontId="87" fillId="0" borderId="11" xfId="0" applyNumberFormat="1" applyFont="1" applyFill="1" applyBorder="1"/>
    <xf numFmtId="170" fontId="87" fillId="0" borderId="11" xfId="0" applyNumberFormat="1" applyFont="1" applyBorder="1"/>
    <xf numFmtId="171" fontId="94" fillId="0" borderId="0" xfId="0" applyNumberFormat="1" applyFont="1" applyBorder="1"/>
    <xf numFmtId="171" fontId="88" fillId="0" borderId="0" xfId="0" applyNumberFormat="1" applyFont="1" applyFill="1" applyBorder="1"/>
    <xf numFmtId="171" fontId="94" fillId="0" borderId="0" xfId="0" applyNumberFormat="1" applyFont="1" applyFill="1" applyBorder="1"/>
    <xf numFmtId="171" fontId="97" fillId="0" borderId="0" xfId="0" applyNumberFormat="1" applyFont="1" applyFill="1" applyBorder="1"/>
    <xf numFmtId="168" fontId="94" fillId="0" borderId="0" xfId="0" applyNumberFormat="1" applyFont="1" applyFill="1" applyBorder="1"/>
    <xf numFmtId="171" fontId="97" fillId="0" borderId="0" xfId="0" applyNumberFormat="1" applyFont="1" applyBorder="1"/>
    <xf numFmtId="169" fontId="87" fillId="0" borderId="0" xfId="0" applyNumberFormat="1" applyFont="1" applyFill="1" applyBorder="1"/>
    <xf numFmtId="207" fontId="88" fillId="0" borderId="15" xfId="422" applyFont="1" applyFill="1" applyBorder="1"/>
    <xf numFmtId="207" fontId="87" fillId="0" borderId="15" xfId="422" applyFont="1" applyFill="1" applyBorder="1"/>
    <xf numFmtId="207" fontId="87" fillId="0" borderId="15" xfId="422" applyFont="1" applyBorder="1"/>
    <xf numFmtId="0" fontId="88" fillId="33" borderId="13" xfId="0" applyFont="1" applyFill="1" applyBorder="1"/>
    <xf numFmtId="207" fontId="87" fillId="0" borderId="13" xfId="422" applyFont="1" applyBorder="1"/>
    <xf numFmtId="168" fontId="88" fillId="0" borderId="0" xfId="0" applyNumberFormat="1" applyFont="1" applyBorder="1"/>
    <xf numFmtId="168" fontId="88" fillId="0" borderId="11" xfId="0" applyNumberFormat="1" applyFont="1" applyFill="1" applyBorder="1"/>
    <xf numFmtId="168" fontId="87" fillId="0" borderId="11" xfId="0" applyNumberFormat="1" applyFont="1" applyFill="1" applyBorder="1"/>
    <xf numFmtId="168" fontId="88" fillId="0" borderId="0" xfId="0" applyNumberFormat="1" applyFont="1" applyFill="1" applyBorder="1"/>
    <xf numFmtId="0" fontId="87" fillId="33" borderId="11" xfId="0" applyFont="1" applyFill="1" applyBorder="1"/>
    <xf numFmtId="168" fontId="87" fillId="0" borderId="11" xfId="0" applyNumberFormat="1" applyFont="1" applyBorder="1"/>
    <xf numFmtId="168" fontId="87" fillId="0" borderId="0" xfId="0" applyNumberFormat="1" applyFont="1" applyFill="1" applyBorder="1"/>
    <xf numFmtId="168" fontId="87" fillId="0" borderId="0" xfId="0" applyNumberFormat="1" applyFont="1" applyBorder="1"/>
    <xf numFmtId="170" fontId="87" fillId="0" borderId="0" xfId="0" applyNumberFormat="1" applyFont="1" applyFill="1" applyBorder="1"/>
    <xf numFmtId="170" fontId="87" fillId="0" borderId="0" xfId="0" applyNumberFormat="1" applyFont="1" applyBorder="1"/>
    <xf numFmtId="171" fontId="88" fillId="0" borderId="0" xfId="0" applyNumberFormat="1" applyFont="1" applyBorder="1"/>
    <xf numFmtId="171" fontId="87" fillId="0" borderId="0" xfId="0" applyNumberFormat="1" applyFont="1" applyFill="1" applyBorder="1"/>
    <xf numFmtId="171" fontId="87" fillId="0" borderId="0" xfId="0" applyNumberFormat="1" applyFont="1" applyBorder="1"/>
    <xf numFmtId="171" fontId="88" fillId="0" borderId="0" xfId="63" applyNumberFormat="1" applyFont="1" applyBorder="1"/>
    <xf numFmtId="0" fontId="92" fillId="63" borderId="41" xfId="0" applyFont="1" applyFill="1" applyBorder="1"/>
    <xf numFmtId="0" fontId="84" fillId="0" borderId="0" xfId="0" applyFont="1" applyBorder="1" applyAlignment="1"/>
    <xf numFmtId="14" fontId="92" fillId="63" borderId="42" xfId="210" applyNumberFormat="1" applyFont="1" applyFill="1" applyBorder="1" applyAlignment="1">
      <alignment horizontal="right"/>
    </xf>
    <xf numFmtId="14" fontId="92" fillId="63" borderId="43" xfId="210" applyNumberFormat="1" applyFont="1" applyFill="1" applyBorder="1" applyAlignment="1">
      <alignment horizontal="right"/>
    </xf>
    <xf numFmtId="14" fontId="92" fillId="63" borderId="44" xfId="210" applyNumberFormat="1" applyFont="1" applyFill="1" applyBorder="1" applyAlignment="1">
      <alignment horizontal="right"/>
    </xf>
    <xf numFmtId="207" fontId="88" fillId="0" borderId="0" xfId="0" applyNumberFormat="1" applyFont="1" applyFill="1" applyBorder="1" applyAlignment="1"/>
    <xf numFmtId="207" fontId="88" fillId="0" borderId="0" xfId="0" applyNumberFormat="1" applyFont="1" applyBorder="1"/>
    <xf numFmtId="0" fontId="84" fillId="0" borderId="0" xfId="0" applyFont="1" applyFill="1"/>
    <xf numFmtId="0" fontId="87" fillId="0" borderId="0" xfId="0" quotePrefix="1" applyFont="1" applyFill="1"/>
    <xf numFmtId="14" fontId="92" fillId="63" borderId="37" xfId="210" applyNumberFormat="1" applyFont="1" applyFill="1" applyBorder="1" applyAlignment="1">
      <alignment horizontal="right"/>
    </xf>
    <xf numFmtId="207" fontId="88" fillId="0" borderId="0" xfId="0" applyNumberFormat="1" applyFont="1" applyFill="1" applyBorder="1"/>
    <xf numFmtId="171" fontId="88" fillId="0" borderId="11" xfId="2" applyFont="1" applyFill="1" applyBorder="1"/>
    <xf numFmtId="37" fontId="87" fillId="0" borderId="0" xfId="0" applyNumberFormat="1" applyFont="1" applyFill="1" applyBorder="1" applyAlignment="1">
      <alignment vertical="top"/>
    </xf>
    <xf numFmtId="207" fontId="87" fillId="0" borderId="0" xfId="422" applyFont="1" applyFill="1" applyBorder="1" applyAlignment="1">
      <alignment vertical="top"/>
    </xf>
    <xf numFmtId="0" fontId="88" fillId="0" borderId="0" xfId="0" applyFont="1" applyAlignment="1">
      <alignment vertical="top"/>
    </xf>
    <xf numFmtId="0" fontId="83" fillId="0" borderId="0" xfId="0" applyFont="1" applyAlignment="1">
      <alignment vertical="top"/>
    </xf>
    <xf numFmtId="0" fontId="88" fillId="0" borderId="13" xfId="0" applyFont="1" applyFill="1" applyBorder="1"/>
    <xf numFmtId="0" fontId="87" fillId="0" borderId="0" xfId="0" applyFont="1" applyFill="1" applyAlignment="1"/>
    <xf numFmtId="208" fontId="88" fillId="0" borderId="0" xfId="0" applyNumberFormat="1" applyFont="1" applyFill="1" applyBorder="1"/>
    <xf numFmtId="208" fontId="87" fillId="0" borderId="0" xfId="0" applyNumberFormat="1" applyFont="1" applyFill="1" applyBorder="1"/>
    <xf numFmtId="208" fontId="88" fillId="0" borderId="0" xfId="0" applyNumberFormat="1" applyFont="1" applyBorder="1"/>
    <xf numFmtId="208" fontId="87" fillId="0" borderId="0" xfId="0" applyNumberFormat="1" applyFont="1" applyBorder="1"/>
    <xf numFmtId="208" fontId="94" fillId="0" borderId="0" xfId="0" applyNumberFormat="1" applyFont="1" applyFill="1" applyBorder="1"/>
    <xf numFmtId="208" fontId="88" fillId="0" borderId="13" xfId="0" applyNumberFormat="1" applyFont="1" applyFill="1" applyBorder="1"/>
    <xf numFmtId="208" fontId="87" fillId="0" borderId="13" xfId="0" applyNumberFormat="1" applyFont="1" applyFill="1" applyBorder="1"/>
    <xf numFmtId="208" fontId="87" fillId="0" borderId="13" xfId="0" applyNumberFormat="1" applyFont="1" applyBorder="1"/>
    <xf numFmtId="208" fontId="88" fillId="0" borderId="0" xfId="2" applyNumberFormat="1" applyFont="1" applyFill="1" applyBorder="1"/>
    <xf numFmtId="208" fontId="88" fillId="33" borderId="0" xfId="0" applyNumberFormat="1" applyFont="1" applyFill="1" applyBorder="1"/>
    <xf numFmtId="208" fontId="88" fillId="33" borderId="13" xfId="0" applyNumberFormat="1" applyFont="1" applyFill="1" applyBorder="1"/>
    <xf numFmtId="0" fontId="83" fillId="0" borderId="0" xfId="0" applyFont="1" applyFill="1" applyAlignment="1"/>
    <xf numFmtId="0" fontId="87" fillId="0" borderId="0" xfId="0" applyFont="1" applyFill="1" applyBorder="1" applyAlignment="1">
      <alignment wrapText="1" readingOrder="1"/>
    </xf>
    <xf numFmtId="0" fontId="87" fillId="0" borderId="0" xfId="82" applyFont="1" applyFill="1" applyBorder="1"/>
    <xf numFmtId="0" fontId="88" fillId="0" borderId="0" xfId="82" applyFont="1" applyFill="1" applyBorder="1" applyAlignment="1"/>
    <xf numFmtId="0" fontId="88" fillId="0" borderId="0" xfId="82" quotePrefix="1" applyFont="1" applyFill="1" applyBorder="1" applyAlignment="1"/>
    <xf numFmtId="14" fontId="92" fillId="63" borderId="37" xfId="210" applyNumberFormat="1" applyFont="1" applyFill="1" applyBorder="1" applyAlignment="1">
      <alignment horizontal="right"/>
    </xf>
    <xf numFmtId="14" fontId="92" fillId="63" borderId="37" xfId="210" applyNumberFormat="1" applyFont="1" applyFill="1" applyBorder="1" applyAlignment="1">
      <alignment horizontal="right"/>
    </xf>
    <xf numFmtId="0" fontId="88" fillId="0" borderId="0" xfId="0" applyFont="1" applyFill="1" applyAlignment="1">
      <alignment wrapText="1"/>
    </xf>
    <xf numFmtId="14" fontId="92" fillId="63" borderId="37" xfId="210" applyNumberFormat="1" applyFont="1" applyFill="1" applyBorder="1" applyAlignment="1">
      <alignment horizontal="right"/>
    </xf>
    <xf numFmtId="0" fontId="99" fillId="0" borderId="0" xfId="0" applyFont="1"/>
    <xf numFmtId="207" fontId="88" fillId="0" borderId="0" xfId="0" applyNumberFormat="1" applyFont="1" applyFill="1"/>
    <xf numFmtId="207" fontId="83" fillId="0" borderId="0" xfId="0" applyNumberFormat="1" applyFont="1" applyFill="1"/>
    <xf numFmtId="207" fontId="88" fillId="0" borderId="0" xfId="422" applyNumberFormat="1" applyFont="1" applyFill="1" applyBorder="1"/>
    <xf numFmtId="0" fontId="100" fillId="0" borderId="0" xfId="0" applyFont="1" applyFill="1"/>
    <xf numFmtId="0" fontId="88" fillId="0" borderId="0" xfId="0" quotePrefix="1" applyFont="1" applyFill="1"/>
    <xf numFmtId="171" fontId="83" fillId="0" borderId="0" xfId="2" applyFont="1"/>
    <xf numFmtId="1" fontId="92" fillId="63" borderId="22" xfId="3" applyNumberFormat="1" applyFont="1" applyFill="1" applyBorder="1" applyAlignment="1">
      <alignment horizontal="center" vertical="center" wrapText="1"/>
    </xf>
    <xf numFmtId="14" fontId="92" fillId="0" borderId="37" xfId="210" applyNumberFormat="1" applyFont="1" applyFill="1" applyBorder="1" applyAlignment="1">
      <alignment horizontal="right"/>
    </xf>
    <xf numFmtId="207" fontId="83" fillId="0" borderId="0" xfId="0" applyNumberFormat="1" applyFont="1" applyFill="1" applyAlignment="1"/>
    <xf numFmtId="0" fontId="88" fillId="0" borderId="13" xfId="0" applyFont="1" applyBorder="1" applyAlignment="1"/>
    <xf numFmtId="171" fontId="88" fillId="0" borderId="0" xfId="2" applyFont="1"/>
    <xf numFmtId="207" fontId="88" fillId="0" borderId="0" xfId="0" applyNumberFormat="1" applyFont="1" applyFill="1" applyBorder="1" applyAlignment="1">
      <alignment vertical="center"/>
    </xf>
    <xf numFmtId="207" fontId="87" fillId="0" borderId="0" xfId="0" applyNumberFormat="1" applyFont="1" applyFill="1" applyBorder="1" applyAlignment="1"/>
    <xf numFmtId="0" fontId="90" fillId="0" borderId="0" xfId="0" applyFont="1" applyAlignment="1">
      <alignment vertical="center"/>
    </xf>
    <xf numFmtId="1" fontId="92" fillId="63" borderId="0" xfId="3" quotePrefix="1" applyNumberFormat="1" applyFont="1" applyFill="1" applyBorder="1" applyAlignment="1">
      <alignment horizontal="center" vertical="center" wrapText="1"/>
    </xf>
    <xf numFmtId="1" fontId="92" fillId="63" borderId="22" xfId="3" quotePrefix="1" applyNumberFormat="1" applyFont="1" applyFill="1" applyBorder="1" applyAlignment="1">
      <alignment horizontal="center" vertical="center" wrapText="1"/>
    </xf>
    <xf numFmtId="0" fontId="84" fillId="0" borderId="0" xfId="0" applyFont="1" applyFill="1" applyAlignment="1"/>
    <xf numFmtId="207" fontId="84" fillId="0" borderId="0" xfId="0" applyNumberFormat="1" applyFont="1" applyFill="1" applyAlignment="1"/>
    <xf numFmtId="207" fontId="83" fillId="0" borderId="0" xfId="0" quotePrefix="1" applyNumberFormat="1" applyFont="1" applyFill="1" applyAlignment="1"/>
    <xf numFmtId="207" fontId="88" fillId="0" borderId="13" xfId="422" applyFont="1" applyFill="1" applyBorder="1" applyAlignment="1">
      <alignment horizontal="right" vertical="center" wrapText="1"/>
    </xf>
    <xf numFmtId="207" fontId="87" fillId="0" borderId="11" xfId="422" applyFont="1" applyFill="1" applyBorder="1" applyAlignment="1">
      <alignment horizontal="right" vertical="center" wrapText="1"/>
    </xf>
    <xf numFmtId="0" fontId="88" fillId="0" borderId="0" xfId="0" applyFont="1" applyFill="1" applyAlignment="1">
      <alignment vertical="top"/>
    </xf>
    <xf numFmtId="14" fontId="92" fillId="63" borderId="37" xfId="210" applyNumberFormat="1" applyFont="1" applyFill="1" applyBorder="1" applyAlignment="1">
      <alignment horizontal="center"/>
    </xf>
    <xf numFmtId="0" fontId="92" fillId="63" borderId="0" xfId="0" applyFont="1" applyFill="1" applyBorder="1" applyAlignment="1">
      <alignment horizontal="center" vertical="center"/>
    </xf>
    <xf numFmtId="0" fontId="92" fillId="63" borderId="0" xfId="0" applyFont="1" applyFill="1" applyBorder="1" applyAlignment="1">
      <alignment horizontal="center" vertical="center" wrapText="1"/>
    </xf>
    <xf numFmtId="1" fontId="92" fillId="63" borderId="38" xfId="3" quotePrefix="1" applyNumberFormat="1" applyFont="1" applyFill="1" applyBorder="1" applyAlignment="1">
      <alignment horizontal="center" vertical="center" wrapText="1"/>
    </xf>
    <xf numFmtId="0" fontId="94" fillId="0" borderId="0" xfId="3" applyFont="1" applyFill="1" applyBorder="1" applyAlignment="1" applyProtection="1">
      <alignment horizontal="left" vertical="center" wrapText="1"/>
    </xf>
    <xf numFmtId="0" fontId="94" fillId="0" borderId="22" xfId="3" applyFont="1" applyFill="1" applyBorder="1" applyAlignment="1" applyProtection="1">
      <alignment horizontal="left" vertical="center" wrapText="1"/>
    </xf>
    <xf numFmtId="1" fontId="92" fillId="63" borderId="40" xfId="3" quotePrefix="1" applyNumberFormat="1" applyFont="1" applyFill="1" applyBorder="1" applyAlignment="1">
      <alignment horizontal="center" vertical="center" wrapText="1"/>
    </xf>
    <xf numFmtId="1" fontId="92" fillId="63" borderId="39" xfId="3" quotePrefix="1" applyNumberFormat="1" applyFont="1" applyFill="1" applyBorder="1" applyAlignment="1">
      <alignment horizontal="center" vertical="center" wrapText="1"/>
    </xf>
    <xf numFmtId="1" fontId="92" fillId="63" borderId="45" xfId="3" quotePrefix="1" applyNumberFormat="1" applyFont="1" applyFill="1" applyBorder="1" applyAlignment="1">
      <alignment horizontal="center" vertical="center" wrapText="1"/>
    </xf>
    <xf numFmtId="1" fontId="92" fillId="63" borderId="46" xfId="3" quotePrefix="1" applyNumberFormat="1" applyFont="1" applyFill="1" applyBorder="1" applyAlignment="1">
      <alignment horizontal="center" vertical="center" wrapText="1"/>
    </xf>
  </cellXfs>
  <cellStyles count="434">
    <cellStyle name=" 1" xfId="241" xr:uid="{00000000-0005-0000-0000-000000000000}"/>
    <cellStyle name="_x000d__x000a_JournalTemplate=C:\COMFO\CTALK\JOURSTD.TPL_x000d__x000a_LbStateAddress=3 3 0 251 1 89 2 311_x000d__x000a_LbStateJou" xfId="242" xr:uid="{00000000-0005-0000-0000-000001000000}"/>
    <cellStyle name="%" xfId="4" xr:uid="{00000000-0005-0000-0000-000002000000}"/>
    <cellStyle name="%_1009 Performance BU" xfId="243" xr:uid="{00000000-0005-0000-0000-000003000000}"/>
    <cellStyle name="%_1009 Performance BU_Q4 2011 - Analyst (Data)" xfId="244" xr:uid="{00000000-0005-0000-0000-000004000000}"/>
    <cellStyle name="%_1011 One off Sheet" xfId="245" xr:uid="{00000000-0005-0000-0000-000005000000}"/>
    <cellStyle name="%_1012 Actual per Business Unit" xfId="246" xr:uid="{00000000-0005-0000-0000-000006000000}"/>
    <cellStyle name="%_1012 Actual per Business Unit_Q4 2011 - Analyst (Data)" xfId="247" xr:uid="{00000000-0005-0000-0000-000007000000}"/>
    <cellStyle name="%_1012 Performance BU" xfId="248" xr:uid="{00000000-0005-0000-0000-000008000000}"/>
    <cellStyle name="%_1012 Performance BU_Q4 2011 - Analyst (Data)" xfId="249" xr:uid="{00000000-0005-0000-0000-000009000000}"/>
    <cellStyle name="%_1103 Actual per Business Unit" xfId="250" xr:uid="{00000000-0005-0000-0000-00000A000000}"/>
    <cellStyle name="%_1103 Actual per Business Unit_Q4 2011 - Analyst (Data)" xfId="251" xr:uid="{00000000-0005-0000-0000-00000B000000}"/>
    <cellStyle name="%_1103 Performance BU" xfId="252" xr:uid="{00000000-0005-0000-0000-00000C000000}"/>
    <cellStyle name="%_1103 Performance BU_Q4 2011 - Analyst (Data)" xfId="253" xr:uid="{00000000-0005-0000-0000-00000D000000}"/>
    <cellStyle name="%_1106 Actual per Business Unit" xfId="254" xr:uid="{00000000-0005-0000-0000-00000E000000}"/>
    <cellStyle name="%_1106 Impact Acquisition Comparison" xfId="255" xr:uid="{00000000-0005-0000-0000-00000F000000}"/>
    <cellStyle name="%_1106 Performance BU" xfId="256" xr:uid="{00000000-0005-0000-0000-000010000000}"/>
    <cellStyle name="%_FAR Summary 122010" xfId="257" xr:uid="{00000000-0005-0000-0000-000011000000}"/>
    <cellStyle name="%_FAR Summary 122010_Q4 2011 - Analyst (Data)" xfId="258" xr:uid="{00000000-0005-0000-0000-000012000000}"/>
    <cellStyle name="%_Main Issues RR 03-2009" xfId="259" xr:uid="{00000000-0005-0000-0000-000013000000}"/>
    <cellStyle name="%_Main Issues RR 03-2009_1106 Impact Acquisition Comparison" xfId="260" xr:uid="{00000000-0005-0000-0000-000014000000}"/>
    <cellStyle name="%_Main Issues RR 03-2009_2010 12 31 Product PL HF" xfId="261" xr:uid="{00000000-0005-0000-0000-000015000000}"/>
    <cellStyle name="%_Main Issues RR 03-2009_Book1" xfId="262" xr:uid="{00000000-0005-0000-0000-000016000000}"/>
    <cellStyle name="%_Main Issues RR 03-2009_Products new" xfId="263" xr:uid="{00000000-0005-0000-0000-000017000000}"/>
    <cellStyle name="%_Main Issues RR 03-2009_Q2 - AC Meeting &amp; Road Show Excel File" xfId="264" xr:uid="{00000000-0005-0000-0000-000018000000}"/>
    <cellStyle name="%_Main Issues RR 03-2009_Q3 - AC Meeting (Data)" xfId="265" xr:uid="{00000000-0005-0000-0000-000019000000}"/>
    <cellStyle name="%_Main Issues RR 03-2009_Q4 - AC Meeting (Data)" xfId="266" xr:uid="{00000000-0005-0000-0000-00001A000000}"/>
    <cellStyle name="%_Main Issues RR 03-2009_Q4 - Analyst Call Excel File" xfId="267" xr:uid="{00000000-0005-0000-0000-00001B000000}"/>
    <cellStyle name="%_Main Issues RR 03-2009_Q4 - Bilanz Medienkonferenz" xfId="268" xr:uid="{00000000-0005-0000-0000-00001C000000}"/>
    <cellStyle name="%_Main Issues RR 03-2009_Q4 - BoD Meeting (Data)" xfId="269" xr:uid="{00000000-0005-0000-0000-00001D000000}"/>
    <cellStyle name="%_Main Issues RR 03-2009_RF Meeting - June 2011" xfId="270" xr:uid="{00000000-0005-0000-0000-00001E000000}"/>
    <cellStyle name="%_MIS_FLASH_0810" xfId="271" xr:uid="{00000000-0005-0000-0000-00001F000000}"/>
    <cellStyle name="%_Q over Q Q2 2011" xfId="272" xr:uid="{00000000-0005-0000-0000-000020000000}"/>
    <cellStyle name="%_Q over Q Q2 2011_Q4 2011 - Analyst (Data)" xfId="273" xr:uid="{00000000-0005-0000-0000-000021000000}"/>
    <cellStyle name="%_R - WK - Main" xfId="274" xr:uid="{00000000-0005-0000-0000-000022000000}"/>
    <cellStyle name="%_R - WK - Main_2010 12 31 Product PL HF" xfId="275" xr:uid="{00000000-0005-0000-0000-000023000000}"/>
    <cellStyle name="%_R - WK - Main_Book1" xfId="276" xr:uid="{00000000-0005-0000-0000-000024000000}"/>
    <cellStyle name="%_R - WK - Main_Products new" xfId="277" xr:uid="{00000000-0005-0000-0000-000025000000}"/>
    <cellStyle name="%_R - WK - Main_Q2 - AC Meeting &amp; Road Show Excel File" xfId="278" xr:uid="{00000000-0005-0000-0000-000026000000}"/>
    <cellStyle name="%_R - WK - Main_Q3 - AC Meeting (Data)" xfId="279" xr:uid="{00000000-0005-0000-0000-000027000000}"/>
    <cellStyle name="%_R - WK - Main_Q4 - AC Meeting (Data)" xfId="280" xr:uid="{00000000-0005-0000-0000-000028000000}"/>
    <cellStyle name="%_R - WK - Main_Q4 - Analyst Call Excel File" xfId="281" xr:uid="{00000000-0005-0000-0000-000029000000}"/>
    <cellStyle name="%_R - WK - Main_Q4 - Bilanz Medienkonferenz" xfId="282" xr:uid="{00000000-0005-0000-0000-00002A000000}"/>
    <cellStyle name="%_R - WK - Main_Q4 - BoD Meeting (Data)" xfId="283" xr:uid="{00000000-0005-0000-0000-00002B000000}"/>
    <cellStyle name="%_R - WK - Main_RF Meeting - June 2011" xfId="284" xr:uid="{00000000-0005-0000-0000-00002C000000}"/>
    <cellStyle name="%_Unrecorded Liabilities_032011" xfId="285" xr:uid="{00000000-0005-0000-0000-00002D000000}"/>
    <cellStyle name="%_Unrecorded Liabilities_032011_Q4 2011 - Analyst (Data)" xfId="286" xr:uid="{00000000-0005-0000-0000-00002E000000}"/>
    <cellStyle name="%_Unrecorded Liabilities_062011" xfId="287" xr:uid="{00000000-0005-0000-0000-00002F000000}"/>
    <cellStyle name="%_Unrecorded Liabilities_122010" xfId="288" xr:uid="{00000000-0005-0000-0000-000030000000}"/>
    <cellStyle name="%_Unrecorded Liabilities_122010_Q4 2011 - Analyst (Data)" xfId="289" xr:uid="{00000000-0005-0000-0000-000031000000}"/>
    <cellStyle name="_16 RAA Budget template v2" xfId="290" xr:uid="{00000000-0005-0000-0000-000032000000}"/>
    <cellStyle name="_16 RAA Budget template v2_Tab 10-IT costs" xfId="291" xr:uid="{00000000-0005-0000-0000-000033000000}"/>
    <cellStyle name="_16 RAA Budget template v2_Tab 10-Travel Cost &amp; Sales Cost" xfId="292" xr:uid="{00000000-0005-0000-0000-000034000000}"/>
    <cellStyle name="_16 RAA Budget template v2_Tab 9-Admin &amp; IT Costs" xfId="293" xr:uid="{00000000-0005-0000-0000-000035000000}"/>
    <cellStyle name="_2008 periode1 wk1 v2" xfId="294" xr:uid="{00000000-0005-0000-0000-000036000000}"/>
    <cellStyle name="_2008 periode1 wk1 v2_1106 Impact Acquisition Comparison" xfId="295" xr:uid="{00000000-0005-0000-0000-000037000000}"/>
    <cellStyle name="_2008 periode1 wk1 v2_2010 12 31 Product PL HF" xfId="296" xr:uid="{00000000-0005-0000-0000-000038000000}"/>
    <cellStyle name="_2008 periode1 wk1 v2_Book1" xfId="297" xr:uid="{00000000-0005-0000-0000-000039000000}"/>
    <cellStyle name="_2008 periode1 wk1 v2_MIS_FLASH_0311" xfId="298" xr:uid="{00000000-0005-0000-0000-00003A000000}"/>
    <cellStyle name="_2008 periode1 wk1 v2_MIS_FLASH_0610" xfId="299" xr:uid="{00000000-0005-0000-0000-00003B000000}"/>
    <cellStyle name="_2008 periode1 wk1 v2_MIS_FLASH_0611" xfId="300" xr:uid="{00000000-0005-0000-0000-00003C000000}"/>
    <cellStyle name="_2008 periode1 wk1 v2_MIS_FLASH_1210" xfId="301" xr:uid="{00000000-0005-0000-0000-00003D000000}"/>
    <cellStyle name="_2008 periode1 wk1 v2_Products new" xfId="302" xr:uid="{00000000-0005-0000-0000-00003E000000}"/>
    <cellStyle name="_2008 periode1 wk1 v2_Q2 - AC Meeting &amp; Road Show Excel File" xfId="303" xr:uid="{00000000-0005-0000-0000-00003F000000}"/>
    <cellStyle name="_2008 periode1 wk1 v2_Q3 - AC Meeting (Data)" xfId="304" xr:uid="{00000000-0005-0000-0000-000040000000}"/>
    <cellStyle name="_2008 periode1 wk1 v2_Q4 - AC Meeting (Data)" xfId="305" xr:uid="{00000000-0005-0000-0000-000041000000}"/>
    <cellStyle name="_2008 periode1 wk1 v2_Q4 - Analyst Call Excel File" xfId="306" xr:uid="{00000000-0005-0000-0000-000042000000}"/>
    <cellStyle name="_2008 periode1 wk1 v2_Q4 - Bilanz Medienkonferenz" xfId="307" xr:uid="{00000000-0005-0000-0000-000043000000}"/>
    <cellStyle name="_2008 periode1 wk1 v2_Q4 - BoD Meeting (Data)" xfId="308" xr:uid="{00000000-0005-0000-0000-000044000000}"/>
    <cellStyle name="_2008 periode1 wk1 v2_RF Meeting - June 2011" xfId="309" xr:uid="{00000000-0005-0000-0000-000045000000}"/>
    <cellStyle name="_2008 periode1 wk1 v2_Tab 8-Corporate Charges &amp; Others" xfId="310" xr:uid="{00000000-0005-0000-0000-000046000000}"/>
    <cellStyle name="_2008 periode1 wk1 v2_Unrecorded Liabilities_032011" xfId="311" xr:uid="{00000000-0005-0000-0000-000047000000}"/>
    <cellStyle name="_2008 periode1 wk1 v2_Unrecorded Liabilities_062011" xfId="312" xr:uid="{00000000-0005-0000-0000-000048000000}"/>
    <cellStyle name="_2008 periode1 wk1 v2_Unrecorded Liabilities_122010" xfId="313" xr:uid="{00000000-0005-0000-0000-000049000000}"/>
    <cellStyle name="_2008 periode1 wk1 v2_Volumes Air" xfId="314" xr:uid="{00000000-0005-0000-0000-00004A000000}"/>
    <cellStyle name="_86 MOE Budget template FINAL" xfId="315" xr:uid="{00000000-0005-0000-0000-00004B000000}"/>
    <cellStyle name="_86 MOE Budget template FINAL_Tab 10-IT costs" xfId="316" xr:uid="{00000000-0005-0000-0000-00004C000000}"/>
    <cellStyle name="_86 MOE Budget template FINAL_Tab 10-Travel Cost &amp; Sales Cost" xfId="317" xr:uid="{00000000-0005-0000-0000-00004D000000}"/>
    <cellStyle name="_86 MOE Budget template FINAL_Tab 9-Admin &amp; IT Costs" xfId="318" xr:uid="{00000000-0005-0000-0000-00004E000000}"/>
    <cellStyle name="_Budget templates Hlm" xfId="319" xr:uid="{00000000-0005-0000-0000-00004F000000}"/>
    <cellStyle name="_Budget templates Hlm_Tab 10-IT costs" xfId="320" xr:uid="{00000000-0005-0000-0000-000050000000}"/>
    <cellStyle name="_Budget templates Hlm_Tab 10-Travel Cost &amp; Sales Cost" xfId="321" xr:uid="{00000000-0005-0000-0000-000051000000}"/>
    <cellStyle name="_Budget templates Hlm_Tab 9-Admin &amp; IT Costs" xfId="322" xr:uid="{00000000-0005-0000-0000-000052000000}"/>
    <cellStyle name="_Budget templates Utc" xfId="323" xr:uid="{00000000-0005-0000-0000-000053000000}"/>
    <cellStyle name="_Budget templates Utc_Tab 10-IT costs" xfId="324" xr:uid="{00000000-0005-0000-0000-000054000000}"/>
    <cellStyle name="_Budget templates Utc_Tab 10-Travel Cost &amp; Sales Cost" xfId="325" xr:uid="{00000000-0005-0000-0000-000055000000}"/>
    <cellStyle name="_Budget templates Utc_Tab 9-Admin &amp; IT Costs" xfId="326" xr:uid="{00000000-0005-0000-0000-000056000000}"/>
    <cellStyle name="_Budget templates Ztm" xfId="327" xr:uid="{00000000-0005-0000-0000-000057000000}"/>
    <cellStyle name="_Budget templates Ztm_Tab 10-IT costs" xfId="328" xr:uid="{00000000-0005-0000-0000-000058000000}"/>
    <cellStyle name="_Budget templates Ztm_Tab 10-Travel Cost &amp; Sales Cost" xfId="329" xr:uid="{00000000-0005-0000-0000-000059000000}"/>
    <cellStyle name="_Budget templates Ztm_Tab 9-Admin &amp; IT Costs" xfId="330" xr:uid="{00000000-0005-0000-0000-00005A000000}"/>
    <cellStyle name="_Ede Weekly 2008" xfId="331" xr:uid="{00000000-0005-0000-0000-00005B000000}"/>
    <cellStyle name="_Ede Weekly 2008_1106 Impact Acquisition Comparison" xfId="332" xr:uid="{00000000-0005-0000-0000-00005C000000}"/>
    <cellStyle name="_Ede Weekly 2008_2010 12 31 Product PL HF" xfId="333" xr:uid="{00000000-0005-0000-0000-00005D000000}"/>
    <cellStyle name="_Ede Weekly 2008_Book1" xfId="334" xr:uid="{00000000-0005-0000-0000-00005E000000}"/>
    <cellStyle name="_Ede Weekly 2008_MIS_FLASH_0311" xfId="335" xr:uid="{00000000-0005-0000-0000-00005F000000}"/>
    <cellStyle name="_Ede Weekly 2008_MIS_FLASH_0610" xfId="336" xr:uid="{00000000-0005-0000-0000-000060000000}"/>
    <cellStyle name="_Ede Weekly 2008_MIS_FLASH_0611" xfId="337" xr:uid="{00000000-0005-0000-0000-000061000000}"/>
    <cellStyle name="_Ede Weekly 2008_MIS_FLASH_1210" xfId="338" xr:uid="{00000000-0005-0000-0000-000062000000}"/>
    <cellStyle name="_Ede Weekly 2008_Products new" xfId="339" xr:uid="{00000000-0005-0000-0000-000063000000}"/>
    <cellStyle name="_Ede Weekly 2008_Q2 - AC Meeting &amp; Road Show Excel File" xfId="340" xr:uid="{00000000-0005-0000-0000-000064000000}"/>
    <cellStyle name="_Ede Weekly 2008_Q3 - AC Meeting (Data)" xfId="341" xr:uid="{00000000-0005-0000-0000-000065000000}"/>
    <cellStyle name="_Ede Weekly 2008_Q4 - AC Meeting (Data)" xfId="342" xr:uid="{00000000-0005-0000-0000-000066000000}"/>
    <cellStyle name="_Ede Weekly 2008_Q4 - Analyst Call Excel File" xfId="343" xr:uid="{00000000-0005-0000-0000-000067000000}"/>
    <cellStyle name="_Ede Weekly 2008_Q4 - Bilanz Medienkonferenz" xfId="344" xr:uid="{00000000-0005-0000-0000-000068000000}"/>
    <cellStyle name="_Ede Weekly 2008_Q4 - BoD Meeting (Data)" xfId="345" xr:uid="{00000000-0005-0000-0000-000069000000}"/>
    <cellStyle name="_Ede Weekly 2008_RF Meeting - June 2011" xfId="346" xr:uid="{00000000-0005-0000-0000-00006A000000}"/>
    <cellStyle name="_Ede Weekly 2008_Tab 8-Corporate Charges &amp; Others" xfId="347" xr:uid="{00000000-0005-0000-0000-00006B000000}"/>
    <cellStyle name="_Ede Weekly 2008_Unrecorded Liabilities_032011" xfId="348" xr:uid="{00000000-0005-0000-0000-00006C000000}"/>
    <cellStyle name="_Ede Weekly 2008_Unrecorded Liabilities_062011" xfId="349" xr:uid="{00000000-0005-0000-0000-00006D000000}"/>
    <cellStyle name="_Ede Weekly 2008_Unrecorded Liabilities_122010" xfId="350" xr:uid="{00000000-0005-0000-0000-00006E000000}"/>
    <cellStyle name="_Ede Weekly 2008_Volumes Air" xfId="351" xr:uid="{00000000-0005-0000-0000-00006F000000}"/>
    <cellStyle name="_Pij - Budget Summary (as per ACON 2008_09_03)" xfId="352" xr:uid="{00000000-0005-0000-0000-000070000000}"/>
    <cellStyle name="_Pij - Budget Summary (as per ACON 2008_09_03)_Tab 10-IT costs" xfId="353" xr:uid="{00000000-0005-0000-0000-000071000000}"/>
    <cellStyle name="_Pij - Budget Summary (as per ACON 2008_09_03)_Tab 10-Travel Cost &amp; Sales Cost" xfId="354" xr:uid="{00000000-0005-0000-0000-000072000000}"/>
    <cellStyle name="_Pij - Budget Summary (as per ACON 2008_09_03)_Tab 9-Admin &amp; IT Costs" xfId="355" xr:uid="{00000000-0005-0000-0000-000073000000}"/>
    <cellStyle name="_Vaa - Budget summary (as per ACON 2008_09_03)" xfId="356" xr:uid="{00000000-0005-0000-0000-000074000000}"/>
    <cellStyle name="_Vaa - Budget summary (as per ACON 2008_09_03)_Tab 10-IT costs" xfId="357" xr:uid="{00000000-0005-0000-0000-000075000000}"/>
    <cellStyle name="_Vaa - Budget summary (as per ACON 2008_09_03)_Tab 10-Travel Cost &amp; Sales Cost" xfId="358" xr:uid="{00000000-0005-0000-0000-000076000000}"/>
    <cellStyle name="_Vaa - Budget summary (as per ACON 2008_09_03)_Tab 9-Admin &amp; IT Costs" xfId="359" xr:uid="{00000000-0005-0000-0000-000077000000}"/>
    <cellStyle name="_Weekly perfomance overview Kawasaki 2008" xfId="360" xr:uid="{00000000-0005-0000-0000-000078000000}"/>
    <cellStyle name="0,0_x000d__x000a_NA_x000d__x000a_" xfId="361" xr:uid="{00000000-0005-0000-0000-000079000000}"/>
    <cellStyle name="20% - Accent1 2" xfId="176" xr:uid="{00000000-0005-0000-0000-00007A000000}"/>
    <cellStyle name="20% - Accent1 3" xfId="214" xr:uid="{00000000-0005-0000-0000-00007B000000}"/>
    <cellStyle name="20% - Accent1 4" xfId="229" xr:uid="{00000000-0005-0000-0000-00007C000000}"/>
    <cellStyle name="20% - Accent1 5" xfId="83" xr:uid="{00000000-0005-0000-0000-00007D000000}"/>
    <cellStyle name="20% - Accent2 2" xfId="180" xr:uid="{00000000-0005-0000-0000-00007E000000}"/>
    <cellStyle name="20% - Accent2 3" xfId="216" xr:uid="{00000000-0005-0000-0000-00007F000000}"/>
    <cellStyle name="20% - Accent2 4" xfId="231" xr:uid="{00000000-0005-0000-0000-000080000000}"/>
    <cellStyle name="20% - Accent2 5" xfId="84" xr:uid="{00000000-0005-0000-0000-000081000000}"/>
    <cellStyle name="20% - Accent3 2" xfId="184" xr:uid="{00000000-0005-0000-0000-000082000000}"/>
    <cellStyle name="20% - Accent3 3" xfId="218" xr:uid="{00000000-0005-0000-0000-000083000000}"/>
    <cellStyle name="20% - Accent3 4" xfId="233" xr:uid="{00000000-0005-0000-0000-000084000000}"/>
    <cellStyle name="20% - Accent3 5" xfId="85" xr:uid="{00000000-0005-0000-0000-000085000000}"/>
    <cellStyle name="20% - Accent4 2" xfId="188" xr:uid="{00000000-0005-0000-0000-000086000000}"/>
    <cellStyle name="20% - Accent4 3" xfId="220" xr:uid="{00000000-0005-0000-0000-000087000000}"/>
    <cellStyle name="20% - Accent4 4" xfId="235" xr:uid="{00000000-0005-0000-0000-000088000000}"/>
    <cellStyle name="20% - Accent4 5" xfId="86" xr:uid="{00000000-0005-0000-0000-000089000000}"/>
    <cellStyle name="20% - Accent5 2" xfId="192" xr:uid="{00000000-0005-0000-0000-00008A000000}"/>
    <cellStyle name="20% - Accent5 3" xfId="222" xr:uid="{00000000-0005-0000-0000-00008B000000}"/>
    <cellStyle name="20% - Accent5 4" xfId="237" xr:uid="{00000000-0005-0000-0000-00008C000000}"/>
    <cellStyle name="20% - Accent5 5" xfId="87" xr:uid="{00000000-0005-0000-0000-00008D000000}"/>
    <cellStyle name="20% - Accent6 2" xfId="196" xr:uid="{00000000-0005-0000-0000-00008E000000}"/>
    <cellStyle name="20% - Accent6 3" xfId="224" xr:uid="{00000000-0005-0000-0000-00008F000000}"/>
    <cellStyle name="20% - Accent6 4" xfId="239" xr:uid="{00000000-0005-0000-0000-000090000000}"/>
    <cellStyle name="20% - Accent6 5" xfId="88" xr:uid="{00000000-0005-0000-0000-000091000000}"/>
    <cellStyle name="40% - Accent1 2" xfId="177" xr:uid="{00000000-0005-0000-0000-000092000000}"/>
    <cellStyle name="40% - Accent1 3" xfId="215" xr:uid="{00000000-0005-0000-0000-000093000000}"/>
    <cellStyle name="40% - Accent1 4" xfId="230" xr:uid="{00000000-0005-0000-0000-000094000000}"/>
    <cellStyle name="40% - Accent1 5" xfId="89" xr:uid="{00000000-0005-0000-0000-000095000000}"/>
    <cellStyle name="40% - Accent2 2" xfId="181" xr:uid="{00000000-0005-0000-0000-000096000000}"/>
    <cellStyle name="40% - Accent2 3" xfId="217" xr:uid="{00000000-0005-0000-0000-000097000000}"/>
    <cellStyle name="40% - Accent2 4" xfId="232" xr:uid="{00000000-0005-0000-0000-000098000000}"/>
    <cellStyle name="40% - Accent2 5" xfId="90" xr:uid="{00000000-0005-0000-0000-000099000000}"/>
    <cellStyle name="40% - Accent3 2" xfId="185" xr:uid="{00000000-0005-0000-0000-00009A000000}"/>
    <cellStyle name="40% - Accent3 3" xfId="219" xr:uid="{00000000-0005-0000-0000-00009B000000}"/>
    <cellStyle name="40% - Accent3 4" xfId="234" xr:uid="{00000000-0005-0000-0000-00009C000000}"/>
    <cellStyle name="40% - Accent3 5" xfId="91" xr:uid="{00000000-0005-0000-0000-00009D000000}"/>
    <cellStyle name="40% - Accent4 2" xfId="189" xr:uid="{00000000-0005-0000-0000-00009E000000}"/>
    <cellStyle name="40% - Accent4 3" xfId="221" xr:uid="{00000000-0005-0000-0000-00009F000000}"/>
    <cellStyle name="40% - Accent4 4" xfId="236" xr:uid="{00000000-0005-0000-0000-0000A0000000}"/>
    <cellStyle name="40% - Accent4 5" xfId="92" xr:uid="{00000000-0005-0000-0000-0000A1000000}"/>
    <cellStyle name="40% - Accent5 2" xfId="193" xr:uid="{00000000-0005-0000-0000-0000A2000000}"/>
    <cellStyle name="40% - Accent5 3" xfId="223" xr:uid="{00000000-0005-0000-0000-0000A3000000}"/>
    <cellStyle name="40% - Accent5 4" xfId="238" xr:uid="{00000000-0005-0000-0000-0000A4000000}"/>
    <cellStyle name="40% - Accent5 5" xfId="93" xr:uid="{00000000-0005-0000-0000-0000A5000000}"/>
    <cellStyle name="40% - Accent6 2" xfId="197" xr:uid="{00000000-0005-0000-0000-0000A6000000}"/>
    <cellStyle name="40% - Accent6 3" xfId="225" xr:uid="{00000000-0005-0000-0000-0000A7000000}"/>
    <cellStyle name="40% - Accent6 4" xfId="240" xr:uid="{00000000-0005-0000-0000-0000A8000000}"/>
    <cellStyle name="40% - Accent6 5" xfId="94" xr:uid="{00000000-0005-0000-0000-0000A9000000}"/>
    <cellStyle name="60% - Accent1 2" xfId="178" xr:uid="{00000000-0005-0000-0000-0000AA000000}"/>
    <cellStyle name="60% - Accent1 3" xfId="95" xr:uid="{00000000-0005-0000-0000-0000AB000000}"/>
    <cellStyle name="60% - Accent2 2" xfId="182" xr:uid="{00000000-0005-0000-0000-0000AC000000}"/>
    <cellStyle name="60% - Accent2 3" xfId="96" xr:uid="{00000000-0005-0000-0000-0000AD000000}"/>
    <cellStyle name="60% - Accent3 2" xfId="186" xr:uid="{00000000-0005-0000-0000-0000AE000000}"/>
    <cellStyle name="60% - Accent3 3" xfId="97" xr:uid="{00000000-0005-0000-0000-0000AF000000}"/>
    <cellStyle name="60% - Accent4 2" xfId="190" xr:uid="{00000000-0005-0000-0000-0000B0000000}"/>
    <cellStyle name="60% - Accent4 3" xfId="98" xr:uid="{00000000-0005-0000-0000-0000B1000000}"/>
    <cellStyle name="60% - Accent5 2" xfId="194" xr:uid="{00000000-0005-0000-0000-0000B2000000}"/>
    <cellStyle name="60% - Accent5 3" xfId="99" xr:uid="{00000000-0005-0000-0000-0000B3000000}"/>
    <cellStyle name="60% - Accent6 2" xfId="198" xr:uid="{00000000-0005-0000-0000-0000B4000000}"/>
    <cellStyle name="60% - Accent6 3" xfId="100" xr:uid="{00000000-0005-0000-0000-0000B5000000}"/>
    <cellStyle name="Accent1 2" xfId="175" xr:uid="{00000000-0005-0000-0000-0000B6000000}"/>
    <cellStyle name="Accent1 3" xfId="101" xr:uid="{00000000-0005-0000-0000-0000B7000000}"/>
    <cellStyle name="Accent2 2" xfId="179" xr:uid="{00000000-0005-0000-0000-0000B8000000}"/>
    <cellStyle name="Accent2 3" xfId="102" xr:uid="{00000000-0005-0000-0000-0000B9000000}"/>
    <cellStyle name="Accent3 2" xfId="183" xr:uid="{00000000-0005-0000-0000-0000BA000000}"/>
    <cellStyle name="Accent3 3" xfId="103" xr:uid="{00000000-0005-0000-0000-0000BB000000}"/>
    <cellStyle name="Accent4 2" xfId="187" xr:uid="{00000000-0005-0000-0000-0000BC000000}"/>
    <cellStyle name="Accent4 3" xfId="104" xr:uid="{00000000-0005-0000-0000-0000BD000000}"/>
    <cellStyle name="Accent5 2" xfId="191" xr:uid="{00000000-0005-0000-0000-0000BE000000}"/>
    <cellStyle name="Accent5 3" xfId="105" xr:uid="{00000000-0005-0000-0000-0000BF000000}"/>
    <cellStyle name="Accent6 2" xfId="195" xr:uid="{00000000-0005-0000-0000-0000C0000000}"/>
    <cellStyle name="Accent6 3" xfId="106" xr:uid="{00000000-0005-0000-0000-0000C1000000}"/>
    <cellStyle name="AFE" xfId="5" xr:uid="{00000000-0005-0000-0000-0000C2000000}"/>
    <cellStyle name="Bad 2" xfId="164" xr:uid="{00000000-0005-0000-0000-0000C3000000}"/>
    <cellStyle name="Bad 3" xfId="107" xr:uid="{00000000-0005-0000-0000-0000C4000000}"/>
    <cellStyle name="Bold" xfId="362" xr:uid="{00000000-0005-0000-0000-0000C5000000}"/>
    <cellStyle name="Calculation 2" xfId="168" xr:uid="{00000000-0005-0000-0000-0000C6000000}"/>
    <cellStyle name="Calculation 3" xfId="108" xr:uid="{00000000-0005-0000-0000-0000C7000000}"/>
    <cellStyle name="Calculé simple" xfId="363" xr:uid="{00000000-0005-0000-0000-0000C8000000}"/>
    <cellStyle name="Calculé trait" xfId="364" xr:uid="{00000000-0005-0000-0000-0000C9000000}"/>
    <cellStyle name="Check Cell 2" xfId="170" xr:uid="{00000000-0005-0000-0000-0000CA000000}"/>
    <cellStyle name="Check Cell 3" xfId="109" xr:uid="{00000000-0005-0000-0000-0000CB000000}"/>
    <cellStyle name="Comma" xfId="422" builtinId="3" customBuiltin="1"/>
    <cellStyle name="Comma ," xfId="6" xr:uid="{00000000-0005-0000-0000-0000CD000000}"/>
    <cellStyle name="Comma 10" xfId="365" xr:uid="{00000000-0005-0000-0000-0000CE000000}"/>
    <cellStyle name="Comma 11" xfId="366" xr:uid="{00000000-0005-0000-0000-0000CF000000}"/>
    <cellStyle name="Comma 12" xfId="367" xr:uid="{00000000-0005-0000-0000-0000D0000000}"/>
    <cellStyle name="Comma 13" xfId="368" xr:uid="{00000000-0005-0000-0000-0000D1000000}"/>
    <cellStyle name="Comma 14" xfId="409" xr:uid="{00000000-0005-0000-0000-0000D2000000}"/>
    <cellStyle name="Comma 15" xfId="416" xr:uid="{00000000-0005-0000-0000-0000D3000000}"/>
    <cellStyle name="Comma 16" xfId="418" xr:uid="{00000000-0005-0000-0000-0000D4000000}"/>
    <cellStyle name="Comma 17" xfId="110" xr:uid="{00000000-0005-0000-0000-0000D5000000}"/>
    <cellStyle name="Comma 18" xfId="424" xr:uid="{00000000-0005-0000-0000-0000D6000000}"/>
    <cellStyle name="Comma 19" xfId="426" xr:uid="{00000000-0005-0000-0000-0000D7000000}"/>
    <cellStyle name="Comma 2" xfId="7" xr:uid="{00000000-0005-0000-0000-0000D8000000}"/>
    <cellStyle name="Comma 2 2" xfId="134" xr:uid="{00000000-0005-0000-0000-0000D9000000}"/>
    <cellStyle name="Comma 2 3" xfId="138" xr:uid="{00000000-0005-0000-0000-0000DA000000}"/>
    <cellStyle name="Comma 2 4" xfId="369" xr:uid="{00000000-0005-0000-0000-0000DB000000}"/>
    <cellStyle name="Comma 2 5" xfId="370" xr:uid="{00000000-0005-0000-0000-0000DC000000}"/>
    <cellStyle name="Comma 2 6" xfId="111" xr:uid="{00000000-0005-0000-0000-0000DD000000}"/>
    <cellStyle name="Comma 2_0909 Top &amp; Loss 10" xfId="371" xr:uid="{00000000-0005-0000-0000-0000DE000000}"/>
    <cellStyle name="Comma 20" xfId="430" xr:uid="{00000000-0005-0000-0000-0000DF000000}"/>
    <cellStyle name="Comma 3" xfId="112" xr:uid="{00000000-0005-0000-0000-0000E0000000}"/>
    <cellStyle name="Comma 3 2" xfId="372" xr:uid="{00000000-0005-0000-0000-0000E1000000}"/>
    <cellStyle name="Comma 3 3" xfId="373" xr:uid="{00000000-0005-0000-0000-0000E2000000}"/>
    <cellStyle name="Comma 3 4" xfId="428" xr:uid="{00000000-0005-0000-0000-0000E3000000}"/>
    <cellStyle name="Comma 4" xfId="113" xr:uid="{00000000-0005-0000-0000-0000E4000000}"/>
    <cellStyle name="Comma 4 2" xfId="149" xr:uid="{00000000-0005-0000-0000-0000E5000000}"/>
    <cellStyle name="Comma 5" xfId="135" xr:uid="{00000000-0005-0000-0000-0000E6000000}"/>
    <cellStyle name="Comma 6" xfId="143" xr:uid="{00000000-0005-0000-0000-0000E7000000}"/>
    <cellStyle name="Comma 6 2" xfId="156" xr:uid="{00000000-0005-0000-0000-0000E8000000}"/>
    <cellStyle name="Comma 6 3" xfId="208" xr:uid="{00000000-0005-0000-0000-0000E9000000}"/>
    <cellStyle name="Comma 7" xfId="374" xr:uid="{00000000-0005-0000-0000-0000EA000000}"/>
    <cellStyle name="Comma 8" xfId="375" xr:uid="{00000000-0005-0000-0000-0000EB000000}"/>
    <cellStyle name="Comma 9" xfId="376" xr:uid="{00000000-0005-0000-0000-0000EC000000}"/>
    <cellStyle name="Contrôle" xfId="377" xr:uid="{00000000-0005-0000-0000-0000ED000000}"/>
    <cellStyle name="Curr" xfId="8" xr:uid="{00000000-0005-0000-0000-0000EE000000}"/>
    <cellStyle name="Curr 2" xfId="378" xr:uid="{00000000-0005-0000-0000-0000EF000000}"/>
    <cellStyle name="Dezima - Style1" xfId="9" xr:uid="{00000000-0005-0000-0000-0000F0000000}"/>
    <cellStyle name="Dezima - Style2" xfId="10" xr:uid="{00000000-0005-0000-0000-0000F1000000}"/>
    <cellStyle name="Dezima - Style3" xfId="11" xr:uid="{00000000-0005-0000-0000-0000F2000000}"/>
    <cellStyle name="Dezima - Style4" xfId="12" xr:uid="{00000000-0005-0000-0000-0000F3000000}"/>
    <cellStyle name="Dezima - Style5" xfId="13" xr:uid="{00000000-0005-0000-0000-0000F4000000}"/>
    <cellStyle name="Dezima - Style6" xfId="14" xr:uid="{00000000-0005-0000-0000-0000F5000000}"/>
    <cellStyle name="Dezima - Style7" xfId="15" xr:uid="{00000000-0005-0000-0000-0000F6000000}"/>
    <cellStyle name="Dezima - Style8" xfId="16" xr:uid="{00000000-0005-0000-0000-0000F7000000}"/>
    <cellStyle name="Dezimal [0]" xfId="17" xr:uid="{00000000-0005-0000-0000-0000F8000000}"/>
    <cellStyle name="Dezimal_4.7" xfId="18" xr:uid="{00000000-0005-0000-0000-0000F9000000}"/>
    <cellStyle name="Euro" xfId="19" xr:uid="{00000000-0005-0000-0000-0000FA000000}"/>
    <cellStyle name="Explanatory Text 2" xfId="173" xr:uid="{00000000-0005-0000-0000-0000FB000000}"/>
    <cellStyle name="Explanatory Text 3" xfId="114" xr:uid="{00000000-0005-0000-0000-0000FC000000}"/>
    <cellStyle name="EY%colcalc" xfId="20" xr:uid="{00000000-0005-0000-0000-0000FD000000}"/>
    <cellStyle name="EY%input" xfId="21" xr:uid="{00000000-0005-0000-0000-0000FE000000}"/>
    <cellStyle name="EY%rowcalc" xfId="22" xr:uid="{00000000-0005-0000-0000-0000FF000000}"/>
    <cellStyle name="EY0dp" xfId="23" xr:uid="{00000000-0005-0000-0000-000000010000}"/>
    <cellStyle name="EY1dp" xfId="24" xr:uid="{00000000-0005-0000-0000-000001010000}"/>
    <cellStyle name="EY2dp" xfId="25" xr:uid="{00000000-0005-0000-0000-000002010000}"/>
    <cellStyle name="EY3dp" xfId="26" xr:uid="{00000000-0005-0000-0000-000003010000}"/>
    <cellStyle name="EYColumnHeading" xfId="27" xr:uid="{00000000-0005-0000-0000-000004010000}"/>
    <cellStyle name="EYHeading1" xfId="28" xr:uid="{00000000-0005-0000-0000-000005010000}"/>
    <cellStyle name="EYheading2" xfId="29" xr:uid="{00000000-0005-0000-0000-000006010000}"/>
    <cellStyle name="EYheading3" xfId="30" xr:uid="{00000000-0005-0000-0000-000007010000}"/>
    <cellStyle name="EYnumber" xfId="31" xr:uid="{00000000-0005-0000-0000-000008010000}"/>
    <cellStyle name="EYSheetHeader1" xfId="32" xr:uid="{00000000-0005-0000-0000-000009010000}"/>
    <cellStyle name="EYtext" xfId="33" xr:uid="{00000000-0005-0000-0000-00000A010000}"/>
    <cellStyle name="Followed Hyperlink 2" xfId="200" xr:uid="{00000000-0005-0000-0000-00000B010000}"/>
    <cellStyle name="Good 2" xfId="163" xr:uid="{00000000-0005-0000-0000-00000C010000}"/>
    <cellStyle name="Good 3" xfId="115" xr:uid="{00000000-0005-0000-0000-00000D010000}"/>
    <cellStyle name="Grenz_Spalte" xfId="34" xr:uid="{00000000-0005-0000-0000-00000E010000}"/>
    <cellStyle name="Grey" xfId="35" xr:uid="{00000000-0005-0000-0000-00000F010000}"/>
    <cellStyle name="Header" xfId="36" xr:uid="{00000000-0005-0000-0000-000010010000}"/>
    <cellStyle name="Heading 1 2" xfId="159" xr:uid="{00000000-0005-0000-0000-000011010000}"/>
    <cellStyle name="Heading 1 3" xfId="116" xr:uid="{00000000-0005-0000-0000-000012010000}"/>
    <cellStyle name="Heading 2 2" xfId="160" xr:uid="{00000000-0005-0000-0000-000013010000}"/>
    <cellStyle name="Heading 2 3" xfId="117" xr:uid="{00000000-0005-0000-0000-000014010000}"/>
    <cellStyle name="Heading 3 2" xfId="161" xr:uid="{00000000-0005-0000-0000-000015010000}"/>
    <cellStyle name="Heading 3 3" xfId="118" xr:uid="{00000000-0005-0000-0000-000016010000}"/>
    <cellStyle name="Heading 4 2" xfId="162" xr:uid="{00000000-0005-0000-0000-000017010000}"/>
    <cellStyle name="Heading 4 3" xfId="119" xr:uid="{00000000-0005-0000-0000-000018010000}"/>
    <cellStyle name="Hipervínculo" xfId="37" xr:uid="{00000000-0005-0000-0000-000019010000}"/>
    <cellStyle name="Hipervínculo 2" xfId="120" xr:uid="{00000000-0005-0000-0000-00001A010000}"/>
    <cellStyle name="Hipervínculo visitado" xfId="38" xr:uid="{00000000-0005-0000-0000-00001B010000}"/>
    <cellStyle name="Hipervínculo visitado 2" xfId="121" xr:uid="{00000000-0005-0000-0000-00001C010000}"/>
    <cellStyle name="Hipervínculo_00. Board of Directors Budget 2009 MIS" xfId="39" xr:uid="{00000000-0005-0000-0000-00001D010000}"/>
    <cellStyle name="Hyperlink" xfId="1" builtinId="8"/>
    <cellStyle name="Hyperlink 2" xfId="199" xr:uid="{00000000-0005-0000-0000-00001F010000}"/>
    <cellStyle name="Hyperlink seguido" xfId="40" xr:uid="{00000000-0005-0000-0000-000020010000}"/>
    <cellStyle name="Hyperlink seguido 2" xfId="122" xr:uid="{00000000-0005-0000-0000-000021010000}"/>
    <cellStyle name="Input [yellow]" xfId="41" xr:uid="{00000000-0005-0000-0000-000022010000}"/>
    <cellStyle name="Input 2" xfId="166" xr:uid="{00000000-0005-0000-0000-000023010000}"/>
    <cellStyle name="Input 3" xfId="123" xr:uid="{00000000-0005-0000-0000-000024010000}"/>
    <cellStyle name="Input Number" xfId="42" xr:uid="{00000000-0005-0000-0000-000025010000}"/>
    <cellStyle name="Input Number 2" xfId="379" xr:uid="{00000000-0005-0000-0000-000026010000}"/>
    <cellStyle name="Input Percent" xfId="43" xr:uid="{00000000-0005-0000-0000-000027010000}"/>
    <cellStyle name="Input Percent 2" xfId="380" xr:uid="{00000000-0005-0000-0000-000028010000}"/>
    <cellStyle name="Komma [0]_C" xfId="44" xr:uid="{00000000-0005-0000-0000-000029010000}"/>
    <cellStyle name="Komma_C" xfId="45" xr:uid="{00000000-0005-0000-0000-00002A010000}"/>
    <cellStyle name="Linked Cell 2" xfId="169" xr:uid="{00000000-0005-0000-0000-00002B010000}"/>
    <cellStyle name="Linked Cell 3" xfId="124" xr:uid="{00000000-0005-0000-0000-00002C010000}"/>
    <cellStyle name="Millares [0]_Person" xfId="46" xr:uid="{00000000-0005-0000-0000-00002D010000}"/>
    <cellStyle name="Millares_Person" xfId="47" xr:uid="{00000000-0005-0000-0000-00002E010000}"/>
    <cellStyle name="Milliers [0]_AR1194" xfId="48" xr:uid="{00000000-0005-0000-0000-00002F010000}"/>
    <cellStyle name="Milliers_AR1194" xfId="49" xr:uid="{00000000-0005-0000-0000-000030010000}"/>
    <cellStyle name="Moeda [0]_aola" xfId="50" xr:uid="{00000000-0005-0000-0000-000031010000}"/>
    <cellStyle name="Moeda_aola" xfId="51" xr:uid="{00000000-0005-0000-0000-000032010000}"/>
    <cellStyle name="Moneda [0]_Person" xfId="52" xr:uid="{00000000-0005-0000-0000-000033010000}"/>
    <cellStyle name="Moneda_Person" xfId="53" xr:uid="{00000000-0005-0000-0000-000034010000}"/>
    <cellStyle name="Monétaire [0]_AR1194" xfId="54" xr:uid="{00000000-0005-0000-0000-000035010000}"/>
    <cellStyle name="Monétaire_AR1194" xfId="55" xr:uid="{00000000-0005-0000-0000-000036010000}"/>
    <cellStyle name="Multiple" xfId="56" xr:uid="{00000000-0005-0000-0000-000037010000}"/>
    <cellStyle name="Neutral 2" xfId="165" xr:uid="{00000000-0005-0000-0000-000038010000}"/>
    <cellStyle name="Neutral 3" xfId="125" xr:uid="{00000000-0005-0000-0000-000039010000}"/>
    <cellStyle name="no dec" xfId="381" xr:uid="{00000000-0005-0000-0000-00003A010000}"/>
    <cellStyle name="Norm_Zeile" xfId="57" xr:uid="{00000000-0005-0000-0000-00003B010000}"/>
    <cellStyle name="Normal" xfId="0" builtinId="0"/>
    <cellStyle name="Normal - Formatvorlage4" xfId="58" xr:uid="{00000000-0005-0000-0000-00003D010000}"/>
    <cellStyle name="Normal - Style1" xfId="59" xr:uid="{00000000-0005-0000-0000-00003E010000}"/>
    <cellStyle name="Normal 10" xfId="148" xr:uid="{00000000-0005-0000-0000-00003F010000}"/>
    <cellStyle name="Normal 11" xfId="210" xr:uid="{00000000-0005-0000-0000-000040010000}"/>
    <cellStyle name="Normal 12" xfId="211" xr:uid="{00000000-0005-0000-0000-000041010000}"/>
    <cellStyle name="Normal 13" xfId="212" xr:uid="{00000000-0005-0000-0000-000042010000}"/>
    <cellStyle name="Normal 14" xfId="227" xr:uid="{00000000-0005-0000-0000-000043010000}"/>
    <cellStyle name="Normal 15" xfId="408" xr:uid="{00000000-0005-0000-0000-000044010000}"/>
    <cellStyle name="Normal 16" xfId="410" xr:uid="{00000000-0005-0000-0000-000045010000}"/>
    <cellStyle name="Normal 17" xfId="411" xr:uid="{00000000-0005-0000-0000-000046010000}"/>
    <cellStyle name="Normal 18" xfId="412" xr:uid="{00000000-0005-0000-0000-000047010000}"/>
    <cellStyle name="Normal 19" xfId="413" xr:uid="{00000000-0005-0000-0000-000048010000}"/>
    <cellStyle name="Normal 2" xfId="3" xr:uid="{00000000-0005-0000-0000-000049010000}"/>
    <cellStyle name="Normal 2 10" xfId="145" xr:uid="{00000000-0005-0000-0000-00004A010000}"/>
    <cellStyle name="Normal 2 2" xfId="136" xr:uid="{00000000-0005-0000-0000-00004B010000}"/>
    <cellStyle name="Normal 2 2 2" xfId="382" xr:uid="{00000000-0005-0000-0000-00004C010000}"/>
    <cellStyle name="Normal 2 2 3" xfId="383" xr:uid="{00000000-0005-0000-0000-00004D010000}"/>
    <cellStyle name="Normal 2 3" xfId="144" xr:uid="{00000000-0005-0000-0000-00004E010000}"/>
    <cellStyle name="Normal 2 4" xfId="201" xr:uid="{00000000-0005-0000-0000-00004F010000}"/>
    <cellStyle name="Normal 2_1106 Impact Acquisition Comparison" xfId="384" xr:uid="{00000000-0005-0000-0000-000050010000}"/>
    <cellStyle name="Normal 20" xfId="414" xr:uid="{00000000-0005-0000-0000-000051010000}"/>
    <cellStyle name="Normal 21" xfId="415" xr:uid="{00000000-0005-0000-0000-000052010000}"/>
    <cellStyle name="Normal 22" xfId="417" xr:uid="{00000000-0005-0000-0000-000053010000}"/>
    <cellStyle name="Normal 23" xfId="419" xr:uid="{00000000-0005-0000-0000-000054010000}"/>
    <cellStyle name="Normal 24" xfId="420" xr:uid="{00000000-0005-0000-0000-000055010000}"/>
    <cellStyle name="Normal 25" xfId="82" xr:uid="{00000000-0005-0000-0000-000056010000}"/>
    <cellStyle name="Normal 26" xfId="421" xr:uid="{00000000-0005-0000-0000-000057010000}"/>
    <cellStyle name="Normal 27" xfId="423" xr:uid="{00000000-0005-0000-0000-000058010000}"/>
    <cellStyle name="Normal 28" xfId="427" xr:uid="{00000000-0005-0000-0000-000059010000}"/>
    <cellStyle name="Normal 29" xfId="431" xr:uid="{00000000-0005-0000-0000-00005A010000}"/>
    <cellStyle name="Normal 3" xfId="126" xr:uid="{00000000-0005-0000-0000-00005B010000}"/>
    <cellStyle name="Normal 3 2" xfId="150" xr:uid="{00000000-0005-0000-0000-00005C010000}"/>
    <cellStyle name="Normal 3 3" xfId="202" xr:uid="{00000000-0005-0000-0000-00005D010000}"/>
    <cellStyle name="Normal 3 4" xfId="425" xr:uid="{00000000-0005-0000-0000-00005E010000}"/>
    <cellStyle name="Normal 3_MIS_FLASH_0311" xfId="385" xr:uid="{00000000-0005-0000-0000-00005F010000}"/>
    <cellStyle name="Normal 4" xfId="133" xr:uid="{00000000-0005-0000-0000-000060010000}"/>
    <cellStyle name="Normal 4 2" xfId="226" xr:uid="{00000000-0005-0000-0000-000061010000}"/>
    <cellStyle name="Normal 5" xfId="137" xr:uid="{00000000-0005-0000-0000-000062010000}"/>
    <cellStyle name="Normal 5 2" xfId="151" xr:uid="{00000000-0005-0000-0000-000063010000}"/>
    <cellStyle name="Normal 5 3" xfId="203" xr:uid="{00000000-0005-0000-0000-000064010000}"/>
    <cellStyle name="Normal 6" xfId="139" xr:uid="{00000000-0005-0000-0000-000065010000}"/>
    <cellStyle name="Normal 6 2" xfId="152" xr:uid="{00000000-0005-0000-0000-000066010000}"/>
    <cellStyle name="Normal 6 3" xfId="204" xr:uid="{00000000-0005-0000-0000-000067010000}"/>
    <cellStyle name="Normal 7" xfId="140" xr:uid="{00000000-0005-0000-0000-000068010000}"/>
    <cellStyle name="Normal 7 2" xfId="153" xr:uid="{00000000-0005-0000-0000-000069010000}"/>
    <cellStyle name="Normal 7 3" xfId="205" xr:uid="{00000000-0005-0000-0000-00006A010000}"/>
    <cellStyle name="Normal 8" xfId="141" xr:uid="{00000000-0005-0000-0000-00006B010000}"/>
    <cellStyle name="Normal 8 2" xfId="154" xr:uid="{00000000-0005-0000-0000-00006C010000}"/>
    <cellStyle name="Normal 8 3" xfId="206" xr:uid="{00000000-0005-0000-0000-00006D010000}"/>
    <cellStyle name="Normal 9" xfId="142" xr:uid="{00000000-0005-0000-0000-00006E010000}"/>
    <cellStyle name="Normal 9 2" xfId="155" xr:uid="{00000000-0005-0000-0000-00006F010000}"/>
    <cellStyle name="Normal 9 3" xfId="207" xr:uid="{00000000-0005-0000-0000-000070010000}"/>
    <cellStyle name="Note 2" xfId="172" xr:uid="{00000000-0005-0000-0000-000071010000}"/>
    <cellStyle name="Note 3" xfId="213" xr:uid="{00000000-0005-0000-0000-000072010000}"/>
    <cellStyle name="Note 4" xfId="228" xr:uid="{00000000-0005-0000-0000-000073010000}"/>
    <cellStyle name="Note 5" xfId="127" xr:uid="{00000000-0005-0000-0000-000074010000}"/>
    <cellStyle name="Number" xfId="60" xr:uid="{00000000-0005-0000-0000-000075010000}"/>
    <cellStyle name="Output 2" xfId="167" xr:uid="{00000000-0005-0000-0000-000076010000}"/>
    <cellStyle name="Output 3" xfId="128" xr:uid="{00000000-0005-0000-0000-000077010000}"/>
    <cellStyle name="Percent" xfId="2" builtinId="5" customBuiltin="1"/>
    <cellStyle name="Percent [2]" xfId="62" xr:uid="{00000000-0005-0000-0000-000079010000}"/>
    <cellStyle name="Percent 10" xfId="429" xr:uid="{00000000-0005-0000-0000-00007A010000}"/>
    <cellStyle name="Percent 11" xfId="432" xr:uid="{00000000-0005-0000-0000-00007B010000}"/>
    <cellStyle name="Percent 12" xfId="433" xr:uid="{00000000-0005-0000-0000-00007C010000}"/>
    <cellStyle name="Percent 2" xfId="63" xr:uid="{00000000-0005-0000-0000-00007D010000}"/>
    <cellStyle name="Percent 2 2" xfId="386" xr:uid="{00000000-0005-0000-0000-00007E010000}"/>
    <cellStyle name="Percent 2 2 3" xfId="146" xr:uid="{00000000-0005-0000-0000-00007F010000}"/>
    <cellStyle name="Percent 2 3" xfId="387" xr:uid="{00000000-0005-0000-0000-000080010000}"/>
    <cellStyle name="Percent 2 4" xfId="388" xr:uid="{00000000-0005-0000-0000-000081010000}"/>
    <cellStyle name="Percent 3" xfId="61" xr:uid="{00000000-0005-0000-0000-000082010000}"/>
    <cellStyle name="Percent 3 2" xfId="157" xr:uid="{00000000-0005-0000-0000-000083010000}"/>
    <cellStyle name="Percent 3 3" xfId="209" xr:uid="{00000000-0005-0000-0000-000084010000}"/>
    <cellStyle name="Percent 3 4" xfId="147" xr:uid="{00000000-0005-0000-0000-000085010000}"/>
    <cellStyle name="Percent 4" xfId="389" xr:uid="{00000000-0005-0000-0000-000086010000}"/>
    <cellStyle name="Percent 4 2" xfId="390" xr:uid="{00000000-0005-0000-0000-000087010000}"/>
    <cellStyle name="Percent 5" xfId="391" xr:uid="{00000000-0005-0000-0000-000088010000}"/>
    <cellStyle name="Percent 6" xfId="392" xr:uid="{00000000-0005-0000-0000-000089010000}"/>
    <cellStyle name="Percent 7" xfId="393" xr:uid="{00000000-0005-0000-0000-00008A010000}"/>
    <cellStyle name="Percent 8" xfId="394" xr:uid="{00000000-0005-0000-0000-00008B010000}"/>
    <cellStyle name="Percent 9" xfId="129" xr:uid="{00000000-0005-0000-0000-00008C010000}"/>
    <cellStyle name="PERCENTAGE" xfId="64" xr:uid="{00000000-0005-0000-0000-00008D010000}"/>
    <cellStyle name="Precentnumber" xfId="65" xr:uid="{00000000-0005-0000-0000-00008E010000}"/>
    <cellStyle name="Prozent_2004 01 07_INK Merger Model_FE_vers 6.7_" xfId="66" xr:uid="{00000000-0005-0000-0000-00008F010000}"/>
    <cellStyle name="rapportage" xfId="395" xr:uid="{00000000-0005-0000-0000-000090010000}"/>
    <cellStyle name="Report" xfId="396" xr:uid="{00000000-0005-0000-0000-000091010000}"/>
    <cellStyle name="Saisie" xfId="397" xr:uid="{00000000-0005-0000-0000-000092010000}"/>
    <cellStyle name="Saisie jaune" xfId="398" xr:uid="{00000000-0005-0000-0000-000093010000}"/>
    <cellStyle name="Saisie neutre" xfId="399" xr:uid="{00000000-0005-0000-0000-000094010000}"/>
    <cellStyle name="Saisie_Tab 10-IT costs" xfId="400" xr:uid="{00000000-0005-0000-0000-000095010000}"/>
    <cellStyle name="Separador de milhares [0]_Person" xfId="67" xr:uid="{00000000-0005-0000-0000-000096010000}"/>
    <cellStyle name="Separador de milhares_Person" xfId="68" xr:uid="{00000000-0005-0000-0000-000097010000}"/>
    <cellStyle name="Spalt_Kopf" xfId="69" xr:uid="{00000000-0005-0000-0000-000098010000}"/>
    <cellStyle name="Standaard_Ovz mrt - email NM-L 280302" xfId="70" xr:uid="{00000000-0005-0000-0000-000099010000}"/>
    <cellStyle name="Standard" xfId="401" xr:uid="{00000000-0005-0000-0000-00009A010000}"/>
    <cellStyle name="Standard 2" xfId="402" xr:uid="{00000000-0005-0000-0000-00009B010000}"/>
    <cellStyle name="Standard_2004 01 07_INK Merger Model_FE_vers 6.7_" xfId="71" xr:uid="{00000000-0005-0000-0000-00009C010000}"/>
    <cellStyle name="STYL1 - Opmaakprofiel1" xfId="403" xr:uid="{00000000-0005-0000-0000-00009D010000}"/>
    <cellStyle name="Style 1" xfId="404" xr:uid="{00000000-0005-0000-0000-00009E010000}"/>
    <cellStyle name="Tab_Titel" xfId="72" xr:uid="{00000000-0005-0000-0000-00009F010000}"/>
    <cellStyle name="Table Title" xfId="73" xr:uid="{00000000-0005-0000-0000-0000A0010000}"/>
    <cellStyle name="Table Units" xfId="74" xr:uid="{00000000-0005-0000-0000-0000A1010000}"/>
    <cellStyle name="Text" xfId="75" xr:uid="{00000000-0005-0000-0000-0000A2010000}"/>
    <cellStyle name="Times 12" xfId="76" xr:uid="{00000000-0005-0000-0000-0000A3010000}"/>
    <cellStyle name="Title 2" xfId="158" xr:uid="{00000000-0005-0000-0000-0000A4010000}"/>
    <cellStyle name="Title 3" xfId="130" xr:uid="{00000000-0005-0000-0000-0000A5010000}"/>
    <cellStyle name="Total 2" xfId="174" xr:uid="{00000000-0005-0000-0000-0000A6010000}"/>
    <cellStyle name="Total 3" xfId="131" xr:uid="{00000000-0005-0000-0000-0000A7010000}"/>
    <cellStyle name="Undefiniert" xfId="77" xr:uid="{00000000-0005-0000-0000-0000A8010000}"/>
    <cellStyle name="Valuta [0]_C" xfId="78" xr:uid="{00000000-0005-0000-0000-0000A9010000}"/>
    <cellStyle name="Valuta 0]" xfId="405" xr:uid="{00000000-0005-0000-0000-0000AA010000}"/>
    <cellStyle name="Valuta_C" xfId="79" xr:uid="{00000000-0005-0000-0000-0000AB010000}"/>
    <cellStyle name="Währung" xfId="406" xr:uid="{00000000-0005-0000-0000-0000AC010000}"/>
    <cellStyle name="Währung [0]" xfId="80" xr:uid="{00000000-0005-0000-0000-0000AD010000}"/>
    <cellStyle name="Währung_BUDG00-B" xfId="407" xr:uid="{00000000-0005-0000-0000-0000AE010000}"/>
    <cellStyle name="Warning Text 2" xfId="171" xr:uid="{00000000-0005-0000-0000-0000AF010000}"/>
    <cellStyle name="Warning Text 3" xfId="132" xr:uid="{00000000-0005-0000-0000-0000B0010000}"/>
    <cellStyle name="YE" xfId="81" xr:uid="{00000000-0005-0000-0000-0000B1010000}"/>
  </cellStyles>
  <dxfs count="0"/>
  <tableStyles count="0" defaultTableStyle="TableStyleMedium2" defaultPivotStyle="PivotStyleLight16"/>
  <colors>
    <mruColors>
      <color rgb="FF003369"/>
      <color rgb="FF00FF00"/>
      <color rgb="FF00FFFF"/>
      <color rgb="FFCCCCFF"/>
      <color rgb="FFCC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209551</xdr:rowOff>
    </xdr:from>
    <xdr:to>
      <xdr:col>1</xdr:col>
      <xdr:colOff>1974932</xdr:colOff>
      <xdr:row>0</xdr:row>
      <xdr:rowOff>595642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209551"/>
          <a:ext cx="1927307" cy="38609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375399</xdr:colOff>
      <xdr:row>0</xdr:row>
      <xdr:rowOff>112058</xdr:rowOff>
    </xdr:from>
    <xdr:to>
      <xdr:col>9</xdr:col>
      <xdr:colOff>23109</xdr:colOff>
      <xdr:row>2</xdr:row>
      <xdr:rowOff>27502</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8781" y="112058"/>
          <a:ext cx="1933710" cy="3860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21</xdr:col>
      <xdr:colOff>369788</xdr:colOff>
      <xdr:row>0</xdr:row>
      <xdr:rowOff>71437</xdr:rowOff>
    </xdr:from>
    <xdr:ext cx="1929174" cy="387959"/>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76601" y="71437"/>
          <a:ext cx="1929174" cy="38795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23</xdr:col>
      <xdr:colOff>403741</xdr:colOff>
      <xdr:row>0</xdr:row>
      <xdr:rowOff>88709</xdr:rowOff>
    </xdr:from>
    <xdr:ext cx="1917782" cy="386091"/>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41647" y="88709"/>
          <a:ext cx="1917782" cy="38609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6</xdr:col>
      <xdr:colOff>486834</xdr:colOff>
      <xdr:row>0</xdr:row>
      <xdr:rowOff>118222</xdr:rowOff>
    </xdr:from>
    <xdr:to>
      <xdr:col>9</xdr:col>
      <xdr:colOff>752495</xdr:colOff>
      <xdr:row>2</xdr:row>
      <xdr:rowOff>30677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0667" y="118222"/>
          <a:ext cx="1920397" cy="3887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616323</xdr:colOff>
      <xdr:row>0</xdr:row>
      <xdr:rowOff>157442</xdr:rowOff>
    </xdr:from>
    <xdr:to>
      <xdr:col>4</xdr:col>
      <xdr:colOff>1173310</xdr:colOff>
      <xdr:row>2</xdr:row>
      <xdr:rowOff>61680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4058" y="157442"/>
          <a:ext cx="1935311" cy="3860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713441</xdr:colOff>
      <xdr:row>0</xdr:row>
      <xdr:rowOff>102543</xdr:rowOff>
    </xdr:from>
    <xdr:to>
      <xdr:col>9</xdr:col>
      <xdr:colOff>704364</xdr:colOff>
      <xdr:row>2</xdr:row>
      <xdr:rowOff>25991</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7191" y="102543"/>
          <a:ext cx="2033506" cy="3891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28</xdr:col>
      <xdr:colOff>470645</xdr:colOff>
      <xdr:row>0</xdr:row>
      <xdr:rowOff>100853</xdr:rowOff>
    </xdr:from>
    <xdr:to>
      <xdr:col>32</xdr:col>
      <xdr:colOff>616216</xdr:colOff>
      <xdr:row>2</xdr:row>
      <xdr:rowOff>27503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15880" y="100853"/>
          <a:ext cx="1927307" cy="38609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20</xdr:col>
      <xdr:colOff>217714</xdr:colOff>
      <xdr:row>0</xdr:row>
      <xdr:rowOff>54428</xdr:rowOff>
    </xdr:from>
    <xdr:to>
      <xdr:col>25</xdr:col>
      <xdr:colOff>7100</xdr:colOff>
      <xdr:row>1</xdr:row>
      <xdr:rowOff>294843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76857" y="54428"/>
          <a:ext cx="1939314" cy="3900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1171575</xdr:colOff>
      <xdr:row>34</xdr:row>
      <xdr:rowOff>38100</xdr:rowOff>
    </xdr:from>
    <xdr:to>
      <xdr:col>1</xdr:col>
      <xdr:colOff>1247775</xdr:colOff>
      <xdr:row>36</xdr:row>
      <xdr:rowOff>146237</xdr:rowOff>
    </xdr:to>
    <xdr:sp macro="" textlink="">
      <xdr:nvSpPr>
        <xdr:cNvPr id="3" name="AutoShape 4">
          <a:extLst>
            <a:ext uri="{FF2B5EF4-FFF2-40B4-BE49-F238E27FC236}">
              <a16:creationId xmlns:a16="http://schemas.microsoft.com/office/drawing/2014/main" id="{00000000-0008-0000-0800-000003000000}"/>
            </a:ext>
          </a:extLst>
        </xdr:cNvPr>
        <xdr:cNvSpPr>
          <a:spLocks/>
        </xdr:cNvSpPr>
      </xdr:nvSpPr>
      <xdr:spPr bwMode="auto">
        <a:xfrm>
          <a:off x="1390650" y="7058025"/>
          <a:ext cx="76200" cy="489137"/>
        </a:xfrm>
        <a:prstGeom prst="rightBrace">
          <a:avLst>
            <a:gd name="adj1" fmla="val 44792"/>
            <a:gd name="adj2" fmla="val 50000"/>
          </a:avLst>
        </a:prstGeom>
        <a:noFill/>
        <a:ln w="9525">
          <a:solidFill>
            <a:srgbClr val="000000"/>
          </a:solidFill>
          <a:round/>
          <a:headEnd/>
          <a:tailEnd/>
        </a:ln>
      </xdr:spPr>
    </xdr:sp>
    <xdr:clientData/>
  </xdr:twoCellAnchor>
  <xdr:twoCellAnchor>
    <xdr:from>
      <xdr:col>1</xdr:col>
      <xdr:colOff>1181100</xdr:colOff>
      <xdr:row>19</xdr:row>
      <xdr:rowOff>38100</xdr:rowOff>
    </xdr:from>
    <xdr:to>
      <xdr:col>1</xdr:col>
      <xdr:colOff>1257300</xdr:colOff>
      <xdr:row>21</xdr:row>
      <xdr:rowOff>146237</xdr:rowOff>
    </xdr:to>
    <xdr:sp macro="" textlink="">
      <xdr:nvSpPr>
        <xdr:cNvPr id="4" name="AutoShape 4">
          <a:extLst>
            <a:ext uri="{FF2B5EF4-FFF2-40B4-BE49-F238E27FC236}">
              <a16:creationId xmlns:a16="http://schemas.microsoft.com/office/drawing/2014/main" id="{00000000-0008-0000-0800-000004000000}"/>
            </a:ext>
          </a:extLst>
        </xdr:cNvPr>
        <xdr:cNvSpPr>
          <a:spLocks/>
        </xdr:cNvSpPr>
      </xdr:nvSpPr>
      <xdr:spPr bwMode="auto">
        <a:xfrm>
          <a:off x="1400175" y="3819525"/>
          <a:ext cx="76200" cy="489137"/>
        </a:xfrm>
        <a:prstGeom prst="rightBrace">
          <a:avLst>
            <a:gd name="adj1" fmla="val 44792"/>
            <a:gd name="adj2" fmla="val 50000"/>
          </a:avLst>
        </a:prstGeom>
        <a:noFill/>
        <a:ln w="9525">
          <a:solidFill>
            <a:srgbClr val="000000"/>
          </a:solidFill>
          <a:round/>
          <a:headEnd/>
          <a:tailEnd/>
        </a:ln>
      </xdr:spPr>
    </xdr:sp>
    <xdr:clientData/>
  </xdr:twoCellAnchor>
  <xdr:oneCellAnchor>
    <xdr:from>
      <xdr:col>45</xdr:col>
      <xdr:colOff>459442</xdr:colOff>
      <xdr:row>1</xdr:row>
      <xdr:rowOff>22785</xdr:rowOff>
    </xdr:from>
    <xdr:ext cx="1927307" cy="386091"/>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38648" y="101226"/>
          <a:ext cx="1927307" cy="38609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3sgihq08.sgi.win.int.kn\Finance_DATA\DOCUME~1\lonzfxnp\LOCALS~1\Temp\C.Lotus.Notes.Data\Data\EXCEL\MIS\MIS06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3sgihq08.sgi.win.int.kn\Finance_DATA\MI_All\Teammanager\Budget%202004\CITC%20Version1\Budget%202004%20-%2099%20DAT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Gruppen\Mf\Month%20Quarter%202002\Nortel\FINANZSTATUS%20UMRECHNUNGSTABELLE_08_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nlhrts5\data\Lonzf\ZFF\MONTHEND\SGI\Exh7.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3sgihq08.sgi.win.int.kn\Finance_DATA\DOCUME~1\PHILIP~1.CH\LOCALS~1\Temp\PL_BS_podium_short_VR_24.02_HF_update%2002.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3sgihq08.sgi.win.int.kn\Finance_DATA\Documents%20and%20Settings\rfamb\My%20Documents\Sgi%20MFC\DDiligences\WM%20Martins\PLacct2002-05_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3sgihq08.sgi.win.int.kn\Finance_DATA\MI-E\Mi-ed\Systems\Oracle\Licence\Oracle%20Lizenzen_v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3sgihq08.sgi.win.int.kn\Finance_DATA\MI_All\Teammanager\Budget%202007\Version_2\IT%20Budget%202007%2099%20DATA_v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3sgihq08.sgi.win.int.kn\Finance_DATA\Gruppen\Mf\Reporting\Month%20Quarter%202005\Quaterly%20info\Goodwill%20dev%2009-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3sgihq08.sgi.win.int.kn\Finance_DATA\Projects\CAG%20Projects\I\Ink%20-%20Woetzel\Models\DCF\Merger\2004%2004%2015_INK%20Merger%20Model_FE_vers%207.5_incl%20man%20adj%20for%20new%20Bplan%20AS.xls%20(KLAU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3sgihq08.sgi.win.int.kn\Finance_DATA\KNDATA\MONTHLY\MFORM97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3sgihq08.sgi.win.int.kn\Finance_DATA\DOCUME~1\ANDREA~1.WIN\LOCALS~1\Temp\Annual%20Rep.2002-11-21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3sgihq08.sgi.win.int.kn\Finance_DATA\WINNT\temp\c.lotus.notes.data\Project%20Bio\Bio-Ethanol%20mz%20v26.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3sgihq08.sgi.win.int.kn\Finance_DATA\Dokumente%20und%20Einstellungen\frank.mucke\Lokale%20Einstellungen\Temporary%20Internet%20Files\OLK5\Budget_2005_99DATA_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3sgihq08.sgi.win.int.kn\Finance_DATA\Groups\cfa\Technical%20database\Valuation\Standard%20models\DCF\Frankfurt%20Standard\030110%20Outside-In%20(DCF%20and%20LB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3sgihq08.sgi.win.int.kn\Finance_DATA\Projects\CAG%20Projects\I\Ink%20-%20Woetzel\Models\DCF\AS%20DCF\2004%2012%2010_DCF%20valuation%20AS_vers%202.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3sgihq08.sgi.win.int.kn\Finance_DATA\Projects\CAG%20Projects\I\Ink%20-%20Woetzel\Models\DCF\MV%20Valuation\INK_20030513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3sgihq08.sgi.win.int.kn\Finance_DATA\Controlling\MF-CF\01%20Reptg\02%20Corp\2008\01%20Overview\Data\EXCEL\MIS\MIS06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KNEKNN"/>
      <sheetName val="KNE50"/>
      <sheetName val="UNINAC"/>
      <sheetName val="Overview"/>
      <sheetName val="Overview50"/>
      <sheetName val="93-99"/>
      <sheetName val="ROLL LC"/>
      <sheetName val="ROLL SFR"/>
      <sheetName val="SUM DIV"/>
      <sheetName val="DIV MTH"/>
      <sheetName val="DIV ACT"/>
      <sheetName val="DIV BUD "/>
      <sheetName val="DIV BWB"/>
      <sheetName val="DIV LY"/>
      <sheetName val="DIV BWL"/>
      <sheetName val="FAFS"/>
      <sheetName val="FLFR"/>
      <sheetName val="FDFW"/>
      <sheetName val="DIV FX"/>
      <sheetName val="MANP"/>
      <sheetName val="FIN LC"/>
      <sheetName val="FIN SFR"/>
      <sheetName val="REC LC"/>
      <sheetName val="REC SFR"/>
      <sheetName val="LC 71"/>
      <sheetName val="71"/>
      <sheetName val="DEF LC"/>
      <sheetName val="DEF SFR"/>
      <sheetName val="EXCH"/>
      <sheetName val="CL LC"/>
      <sheetName val="CL SFR"/>
      <sheetName val="AGENT"/>
      <sheetName val="Modul1"/>
      <sheetName val="FA Trans"/>
      <sheetName val="FS Trans"/>
      <sheetName val="FL Trans"/>
      <sheetName val="FR Trans"/>
      <sheetName val="FD Trans"/>
      <sheetName val="FW Trans"/>
      <sheetName val="3.1 KPI Receipt KPI"/>
      <sheetName val="ROLL_LC"/>
      <sheetName val="ROLL_SFR"/>
      <sheetName val="SUM_DIV"/>
      <sheetName val="DIV_MTH"/>
      <sheetName val="DIV_ACT"/>
      <sheetName val="DIV_BUD_"/>
      <sheetName val="DIV_BWB"/>
      <sheetName val="DIV_LY"/>
      <sheetName val="DIV_BWL"/>
      <sheetName val="DIV_FX"/>
      <sheetName val="FIN_LC"/>
      <sheetName val="FIN_SFR"/>
      <sheetName val="REC_LC"/>
      <sheetName val="REC_SFR"/>
      <sheetName val="LC_71"/>
      <sheetName val="DEF_LC"/>
      <sheetName val="DEF_SFR"/>
      <sheetName val="CL_LC"/>
      <sheetName val="CL_SFR"/>
      <sheetName val="FA_Trans"/>
      <sheetName val="FS_Trans"/>
      <sheetName val="FL_Trans"/>
      <sheetName val="FR_Trans"/>
      <sheetName val="FD_Trans"/>
      <sheetName val="FW_Trans"/>
      <sheetName val="Projektphasen"/>
      <sheetName val="Timing"/>
      <sheetName val="99DATA"/>
      <sheetName val="Exh13_1"/>
      <sheetName val="Mengenangaben"/>
      <sheetName val="Eingabefelder"/>
      <sheetName val="Annahmen_Fremdkapital"/>
      <sheetName val="Budget131xls"/>
      <sheetName val="Control&amp;Input"/>
      <sheetName val="Réf"/>
      <sheetName val="Kursliste"/>
      <sheetName val="Details"/>
      <sheetName val="Workings"/>
      <sheetName val="BS_UK"/>
      <sheetName val="price"/>
      <sheetName val="Annahmen_Eigenkapital"/>
      <sheetName val="empl131xls"/>
      <sheetName val="Investitionsförderung"/>
      <sheetName val="Preissteigerungsraten"/>
      <sheetName val="In-_und_Output"/>
      <sheetName val="Annahmen_Sonstige_Rückstell_"/>
      <sheetName val="general"/>
      <sheetName val="Preisangaben"/>
      <sheetName val="Training_Seminars"/>
      <sheetName val="Schätzung_Vorlaufkosten"/>
      <sheetName val="WEFI42N"/>
      <sheetName val="WEFI42N_1"/>
      <sheetName val="Tables"/>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How to use the budget"/>
      <sheetName val="Training Seminars"/>
      <sheetName val="IT Projects"/>
      <sheetName val="Investments"/>
      <sheetName val="Inv. Account"/>
      <sheetName val="99DATA_2004"/>
      <sheetName val="Details"/>
    </sheetNames>
    <sheetDataSet>
      <sheetData sheetId="0"/>
      <sheetData sheetId="1"/>
      <sheetData sheetId="2"/>
      <sheetData sheetId="3"/>
      <sheetData sheetId="4"/>
      <sheetData sheetId="5"/>
      <sheetData sheetId="6"/>
      <sheetData sheetId="7" refreshError="1">
        <row r="8">
          <cell r="E8">
            <v>21666.666666666668</v>
          </cell>
        </row>
        <row r="15">
          <cell r="E15">
            <v>3662.9733333333329</v>
          </cell>
        </row>
        <row r="26">
          <cell r="E26">
            <v>35420</v>
          </cell>
        </row>
        <row r="36">
          <cell r="E36">
            <v>566703.19999999995</v>
          </cell>
        </row>
        <row r="47">
          <cell r="E47">
            <v>184598.95</v>
          </cell>
        </row>
        <row r="49">
          <cell r="E49">
            <v>131000</v>
          </cell>
        </row>
        <row r="56">
          <cell r="E56">
            <v>20000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File All 1999"/>
      <sheetName val="Input File All in CHF Ave."/>
      <sheetName val="Kursliste"/>
      <sheetName val="HF"/>
      <sheetName val="Kursliste1"/>
    </sheetNames>
    <sheetDataSet>
      <sheetData sheetId="0"/>
      <sheetData sheetId="1"/>
      <sheetData sheetId="2" refreshError="1">
        <row r="3">
          <cell r="M3" t="str">
            <v>Code</v>
          </cell>
          <cell r="N3" t="str">
            <v>CurrAvRate</v>
          </cell>
        </row>
        <row r="4">
          <cell r="M4">
            <v>1</v>
          </cell>
          <cell r="N4">
            <v>1</v>
          </cell>
        </row>
        <row r="5">
          <cell r="M5">
            <v>5</v>
          </cell>
          <cell r="N5">
            <v>1.133998888888889E-2</v>
          </cell>
        </row>
        <row r="6">
          <cell r="M6">
            <v>7</v>
          </cell>
          <cell r="N6">
            <v>4.1626535686236615E-2</v>
          </cell>
        </row>
        <row r="7">
          <cell r="M7">
            <v>8</v>
          </cell>
          <cell r="N7">
            <v>0.69475333333333333</v>
          </cell>
        </row>
        <row r="8">
          <cell r="M8">
            <v>9</v>
          </cell>
          <cell r="N8">
            <v>0.28000000000000003</v>
          </cell>
        </row>
        <row r="9">
          <cell r="M9">
            <v>10</v>
          </cell>
          <cell r="N9">
            <v>0.85901111111111106</v>
          </cell>
        </row>
        <row r="10">
          <cell r="M10">
            <v>20</v>
          </cell>
          <cell r="N10">
            <v>1.4691444444444446</v>
          </cell>
        </row>
        <row r="11">
          <cell r="M11">
            <v>25</v>
          </cell>
          <cell r="N11">
            <v>4.237333333333333</v>
          </cell>
        </row>
        <row r="12">
          <cell r="M12">
            <v>27</v>
          </cell>
          <cell r="N12">
            <v>2.7961222222222224E-2</v>
          </cell>
        </row>
        <row r="13">
          <cell r="M13">
            <v>29</v>
          </cell>
          <cell r="N13">
            <v>0.22</v>
          </cell>
        </row>
        <row r="14">
          <cell r="M14">
            <v>30</v>
          </cell>
          <cell r="N14">
            <v>1.4691444444444446</v>
          </cell>
        </row>
        <row r="15">
          <cell r="M15">
            <v>35</v>
          </cell>
          <cell r="N15">
            <v>0.22731855555555558</v>
          </cell>
        </row>
        <row r="16">
          <cell r="M16">
            <v>37</v>
          </cell>
          <cell r="N16">
            <v>1.4691444444444446</v>
          </cell>
        </row>
        <row r="17">
          <cell r="M17">
            <v>40</v>
          </cell>
          <cell r="N17">
            <v>0.62717777777777772</v>
          </cell>
        </row>
        <row r="18">
          <cell r="M18">
            <v>42</v>
          </cell>
          <cell r="N18">
            <v>1.601666666666667</v>
          </cell>
        </row>
        <row r="19">
          <cell r="M19">
            <v>43</v>
          </cell>
          <cell r="N19">
            <v>1</v>
          </cell>
        </row>
        <row r="20">
          <cell r="M20">
            <v>45</v>
          </cell>
          <cell r="N20">
            <v>0.75357777777777779</v>
          </cell>
        </row>
        <row r="21">
          <cell r="M21">
            <v>48</v>
          </cell>
          <cell r="N21">
            <v>1.601666666666667</v>
          </cell>
        </row>
        <row r="22">
          <cell r="M22">
            <v>50</v>
          </cell>
          <cell r="N22">
            <v>1.0206444444444445</v>
          </cell>
        </row>
        <row r="23">
          <cell r="M23">
            <v>55</v>
          </cell>
          <cell r="N23">
            <v>2.3798888888888889</v>
          </cell>
        </row>
        <row r="24">
          <cell r="M24">
            <v>58</v>
          </cell>
          <cell r="N24">
            <v>0.67511111111111122</v>
          </cell>
        </row>
        <row r="25">
          <cell r="M25">
            <v>60</v>
          </cell>
          <cell r="N25">
            <v>2.5488888888888885</v>
          </cell>
        </row>
        <row r="26">
          <cell r="M26">
            <v>65</v>
          </cell>
          <cell r="N26">
            <v>4.7600000000000003E-2</v>
          </cell>
        </row>
        <row r="27">
          <cell r="M27">
            <v>70</v>
          </cell>
          <cell r="N27">
            <v>0.19771111111111109</v>
          </cell>
        </row>
        <row r="28">
          <cell r="M28">
            <v>77</v>
          </cell>
          <cell r="N28">
            <v>1.601666666666667</v>
          </cell>
        </row>
        <row r="29">
          <cell r="M29">
            <v>80</v>
          </cell>
          <cell r="N29">
            <v>0.34731111111111113</v>
          </cell>
        </row>
        <row r="30">
          <cell r="M30">
            <v>82</v>
          </cell>
          <cell r="N30">
            <v>9.382222222222221E-2</v>
          </cell>
        </row>
        <row r="31">
          <cell r="M31">
            <v>85</v>
          </cell>
          <cell r="N31">
            <v>1.4691444444444446</v>
          </cell>
        </row>
        <row r="32">
          <cell r="M32">
            <v>90</v>
          </cell>
          <cell r="N32">
            <v>1.4691444444444446</v>
          </cell>
        </row>
        <row r="33">
          <cell r="M33">
            <v>100</v>
          </cell>
          <cell r="N33">
            <v>1.4691444444444446</v>
          </cell>
        </row>
        <row r="34">
          <cell r="M34">
            <v>110</v>
          </cell>
          <cell r="N34">
            <v>1.4691444444444446</v>
          </cell>
        </row>
        <row r="35">
          <cell r="M35">
            <v>120</v>
          </cell>
          <cell r="N35">
            <v>2.3583666666666669</v>
          </cell>
        </row>
        <row r="36">
          <cell r="M36">
            <v>130</v>
          </cell>
          <cell r="N36">
            <v>1.4691444444444446</v>
          </cell>
        </row>
        <row r="37">
          <cell r="M37">
            <v>132</v>
          </cell>
          <cell r="N37">
            <v>0.20325555555555555</v>
          </cell>
        </row>
        <row r="38">
          <cell r="M38">
            <v>140</v>
          </cell>
          <cell r="N38">
            <v>0.2053618888888889</v>
          </cell>
        </row>
        <row r="39">
          <cell r="M39">
            <v>143</v>
          </cell>
          <cell r="N39">
            <v>6.0095555555555569</v>
          </cell>
        </row>
        <row r="40">
          <cell r="M40">
            <v>145</v>
          </cell>
          <cell r="N40">
            <v>3.2887666666666662E-2</v>
          </cell>
        </row>
        <row r="41">
          <cell r="M41">
            <v>150</v>
          </cell>
          <cell r="N41">
            <v>0.1691111111111111</v>
          </cell>
        </row>
        <row r="42">
          <cell r="M42">
            <v>160</v>
          </cell>
          <cell r="N42">
            <v>1.4691444444444446</v>
          </cell>
        </row>
        <row r="43">
          <cell r="M43">
            <v>165</v>
          </cell>
          <cell r="N43">
            <v>0.34200766666666671</v>
          </cell>
        </row>
        <row r="44">
          <cell r="M44">
            <v>170</v>
          </cell>
          <cell r="N44">
            <v>1.4691444444444446</v>
          </cell>
        </row>
        <row r="45">
          <cell r="M45">
            <v>190</v>
          </cell>
          <cell r="N45">
            <v>1.2638666666666666E-2</v>
          </cell>
        </row>
        <row r="46">
          <cell r="M46">
            <v>200</v>
          </cell>
          <cell r="N46">
            <v>2.2634333333333334</v>
          </cell>
        </row>
        <row r="47">
          <cell r="M47">
            <v>208</v>
          </cell>
          <cell r="N47">
            <v>9.9000000000000008E-3</v>
          </cell>
        </row>
        <row r="48">
          <cell r="M48">
            <v>210</v>
          </cell>
          <cell r="N48">
            <v>2.0407966666666666E-2</v>
          </cell>
        </row>
        <row r="49">
          <cell r="M49">
            <v>220</v>
          </cell>
          <cell r="N49">
            <v>1.2655555555555553</v>
          </cell>
        </row>
        <row r="50">
          <cell r="M50">
            <v>222</v>
          </cell>
          <cell r="N50">
            <v>0.20029444444444444</v>
          </cell>
        </row>
        <row r="51">
          <cell r="M51">
            <v>240</v>
          </cell>
          <cell r="N51">
            <v>2.5697333333333336</v>
          </cell>
        </row>
        <row r="52">
          <cell r="M52">
            <v>245</v>
          </cell>
          <cell r="N52">
            <v>1.0621066666666665</v>
          </cell>
        </row>
        <row r="53">
          <cell r="M53">
            <v>248</v>
          </cell>
          <cell r="N53">
            <v>0.42446666666666671</v>
          </cell>
        </row>
        <row r="54">
          <cell r="M54">
            <v>250</v>
          </cell>
          <cell r="N54">
            <v>1.4691444444444446</v>
          </cell>
        </row>
        <row r="55">
          <cell r="M55">
            <v>253</v>
          </cell>
          <cell r="N55">
            <v>0.19938888888888889</v>
          </cell>
        </row>
        <row r="56">
          <cell r="M56">
            <v>255</v>
          </cell>
          <cell r="N56">
            <v>2.1875555555555554E-2</v>
          </cell>
        </row>
        <row r="57">
          <cell r="M57">
            <v>260</v>
          </cell>
          <cell r="N57">
            <v>0.42148733333333327</v>
          </cell>
        </row>
        <row r="58">
          <cell r="M58">
            <v>262</v>
          </cell>
          <cell r="N58">
            <v>3.6218222222222227</v>
          </cell>
        </row>
        <row r="59">
          <cell r="M59">
            <v>263</v>
          </cell>
          <cell r="N59">
            <v>5.3240333333333341E-2</v>
          </cell>
        </row>
        <row r="60">
          <cell r="M60">
            <v>264</v>
          </cell>
          <cell r="N60">
            <v>2.7666666666666669E-2</v>
          </cell>
        </row>
        <row r="61">
          <cell r="M61">
            <v>266</v>
          </cell>
          <cell r="N61">
            <v>0.17005133333333336</v>
          </cell>
        </row>
        <row r="62">
          <cell r="M62">
            <v>268</v>
          </cell>
          <cell r="N62">
            <v>7.4111111111111141E-2</v>
          </cell>
        </row>
        <row r="63">
          <cell r="M63">
            <v>270</v>
          </cell>
          <cell r="N63">
            <v>0.14747355555555555</v>
          </cell>
        </row>
        <row r="64">
          <cell r="M64">
            <v>280</v>
          </cell>
          <cell r="N64">
            <v>1.4691444444444446</v>
          </cell>
        </row>
        <row r="65">
          <cell r="M65">
            <v>290</v>
          </cell>
          <cell r="N65">
            <v>0.7189333333333332</v>
          </cell>
        </row>
        <row r="66">
          <cell r="M66">
            <v>295</v>
          </cell>
          <cell r="N66">
            <v>0.19319611111111112</v>
          </cell>
        </row>
        <row r="67">
          <cell r="M67">
            <v>297</v>
          </cell>
          <cell r="N67">
            <v>1.601666666666667</v>
          </cell>
        </row>
        <row r="68">
          <cell r="M68">
            <v>298</v>
          </cell>
          <cell r="N68">
            <v>2.6733444444444445E-2</v>
          </cell>
        </row>
        <row r="69">
          <cell r="M69">
            <v>299</v>
          </cell>
          <cell r="N69">
            <v>0.45978311111111114</v>
          </cell>
        </row>
        <row r="70">
          <cell r="M70">
            <v>300</v>
          </cell>
          <cell r="N70">
            <v>3.1364333333333334E-2</v>
          </cell>
        </row>
        <row r="71">
          <cell r="M71">
            <v>303</v>
          </cell>
          <cell r="N71">
            <v>0.39168888888888886</v>
          </cell>
        </row>
        <row r="72">
          <cell r="M72">
            <v>305</v>
          </cell>
          <cell r="N72">
            <v>1.4691444444444446</v>
          </cell>
        </row>
        <row r="73">
          <cell r="M73">
            <v>308</v>
          </cell>
          <cell r="N73">
            <v>4.8855555555555562E-2</v>
          </cell>
        </row>
        <row r="74">
          <cell r="M74">
            <v>309</v>
          </cell>
          <cell r="N74">
            <v>5.1415222222222223E-2</v>
          </cell>
        </row>
        <row r="75">
          <cell r="M75">
            <v>310</v>
          </cell>
          <cell r="N75">
            <v>0.4270795555555556</v>
          </cell>
        </row>
        <row r="76">
          <cell r="M76">
            <v>311</v>
          </cell>
          <cell r="N76">
            <v>0.18311022222222226</v>
          </cell>
        </row>
        <row r="77">
          <cell r="M77">
            <v>320</v>
          </cell>
          <cell r="N77">
            <v>0.88758422222222211</v>
          </cell>
        </row>
        <row r="78">
          <cell r="M78">
            <v>325</v>
          </cell>
          <cell r="N78">
            <v>3.4244444444444445E-2</v>
          </cell>
        </row>
        <row r="79">
          <cell r="M79">
            <v>330</v>
          </cell>
          <cell r="N79">
            <v>0.14752222222222222</v>
          </cell>
        </row>
        <row r="80">
          <cell r="M80">
            <v>340</v>
          </cell>
          <cell r="N80">
            <v>1.4691444444444446</v>
          </cell>
        </row>
        <row r="81">
          <cell r="M81">
            <v>342</v>
          </cell>
          <cell r="N81">
            <v>1.6838222222222223E-2</v>
          </cell>
        </row>
        <row r="82">
          <cell r="M82">
            <v>345</v>
          </cell>
          <cell r="N82">
            <v>0.16027777777777777</v>
          </cell>
        </row>
        <row r="83">
          <cell r="M83">
            <v>350</v>
          </cell>
          <cell r="N83">
            <v>1</v>
          </cell>
        </row>
        <row r="84">
          <cell r="M84">
            <v>360</v>
          </cell>
          <cell r="N84">
            <v>4.6396555555555559E-2</v>
          </cell>
        </row>
        <row r="85">
          <cell r="M85">
            <v>363</v>
          </cell>
          <cell r="N85">
            <v>1.6896222222222219</v>
          </cell>
        </row>
        <row r="86">
          <cell r="M86">
            <v>370</v>
          </cell>
          <cell r="N86">
            <v>3.7254333333333327E-2</v>
          </cell>
        </row>
        <row r="87">
          <cell r="M87">
            <v>380</v>
          </cell>
          <cell r="N87">
            <v>1.1077777777777778E-3</v>
          </cell>
        </row>
        <row r="88">
          <cell r="M88">
            <v>390</v>
          </cell>
          <cell r="N88">
            <v>0.43607011111111116</v>
          </cell>
        </row>
        <row r="89">
          <cell r="M89">
            <v>393</v>
          </cell>
          <cell r="N89">
            <v>0.89944444444444449</v>
          </cell>
        </row>
        <row r="90">
          <cell r="M90">
            <v>395</v>
          </cell>
          <cell r="N90">
            <v>0.29853490000000005</v>
          </cell>
        </row>
        <row r="91">
          <cell r="M91">
            <v>398</v>
          </cell>
          <cell r="N91">
            <v>9.4133333333333347E-2</v>
          </cell>
        </row>
        <row r="92">
          <cell r="M92">
            <v>400</v>
          </cell>
          <cell r="N92">
            <v>1.601666666666667</v>
          </cell>
        </row>
        <row r="93">
          <cell r="M93">
            <v>405</v>
          </cell>
          <cell r="N93">
            <v>1.601588888888889</v>
          </cell>
        </row>
        <row r="94">
          <cell r="M94">
            <v>408</v>
          </cell>
          <cell r="N94">
            <v>0.37444444444444452</v>
          </cell>
        </row>
        <row r="95">
          <cell r="M95">
            <v>410</v>
          </cell>
          <cell r="N95">
            <v>2.9133333333333331E-2</v>
          </cell>
        </row>
      </sheetData>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 7.3 by Division"/>
      <sheetName val="Exh 7.3 by Region"/>
      <sheetName val="Workings"/>
      <sheetName val="Sheet1"/>
      <sheetName val="Prior Month"/>
      <sheetName val="Parameters"/>
      <sheetName val="99DATA"/>
      <sheetName val="Training Seminars"/>
    </sheetNames>
    <sheetDataSet>
      <sheetData sheetId="0"/>
      <sheetData sheetId="1"/>
      <sheetData sheetId="2" refreshError="1">
        <row r="4">
          <cell r="B4" t="str">
            <v>00CA</v>
          </cell>
          <cell r="C4" t="str">
            <v>National Office</v>
          </cell>
          <cell r="D4">
            <v>1</v>
          </cell>
          <cell r="E4" t="str">
            <v>NO</v>
          </cell>
          <cell r="F4" t="str">
            <v>NO</v>
          </cell>
          <cell r="G4">
            <v>1</v>
          </cell>
          <cell r="H4">
            <v>-0.5</v>
          </cell>
          <cell r="I4">
            <v>0</v>
          </cell>
          <cell r="J4">
            <v>0</v>
          </cell>
          <cell r="K4">
            <v>0</v>
          </cell>
          <cell r="L4">
            <v>0</v>
          </cell>
          <cell r="M4">
            <v>0</v>
          </cell>
          <cell r="N4">
            <v>0</v>
          </cell>
          <cell r="O4">
            <v>0</v>
          </cell>
        </row>
        <row r="5">
          <cell r="B5" t="str">
            <v>00DC</v>
          </cell>
          <cell r="C5" t="str">
            <v>National Office</v>
          </cell>
          <cell r="D5">
            <v>1</v>
          </cell>
          <cell r="E5" t="str">
            <v>NO</v>
          </cell>
          <cell r="F5" t="str">
            <v>FD</v>
          </cell>
          <cell r="G5">
            <v>2</v>
          </cell>
          <cell r="H5">
            <v>0</v>
          </cell>
          <cell r="I5">
            <v>0</v>
          </cell>
          <cell r="J5">
            <v>0</v>
          </cell>
          <cell r="K5">
            <v>0</v>
          </cell>
          <cell r="L5">
            <v>0</v>
          </cell>
          <cell r="M5">
            <v>0</v>
          </cell>
          <cell r="N5">
            <v>0</v>
          </cell>
          <cell r="O5">
            <v>0</v>
          </cell>
        </row>
        <row r="6">
          <cell r="B6" t="str">
            <v>00DD</v>
          </cell>
          <cell r="C6" t="str">
            <v>National Office</v>
          </cell>
          <cell r="D6">
            <v>1</v>
          </cell>
          <cell r="E6" t="str">
            <v>NO</v>
          </cell>
          <cell r="F6" t="str">
            <v>FD</v>
          </cell>
          <cell r="G6">
            <v>3</v>
          </cell>
          <cell r="H6">
            <v>-0.4</v>
          </cell>
          <cell r="I6">
            <v>0</v>
          </cell>
          <cell r="J6">
            <v>0</v>
          </cell>
          <cell r="K6">
            <v>0</v>
          </cell>
          <cell r="L6">
            <v>0</v>
          </cell>
          <cell r="M6">
            <v>0</v>
          </cell>
          <cell r="N6">
            <v>0</v>
          </cell>
          <cell r="O6">
            <v>0</v>
          </cell>
        </row>
        <row r="7">
          <cell r="B7" t="str">
            <v>00DM</v>
          </cell>
          <cell r="C7" t="str">
            <v>National Office</v>
          </cell>
          <cell r="D7">
            <v>1</v>
          </cell>
          <cell r="E7" t="str">
            <v>NO</v>
          </cell>
          <cell r="F7" t="str">
            <v>FD</v>
          </cell>
          <cell r="G7">
            <v>8</v>
          </cell>
          <cell r="H7">
            <v>20.3</v>
          </cell>
          <cell r="I7">
            <v>0</v>
          </cell>
          <cell r="J7">
            <v>0</v>
          </cell>
          <cell r="K7">
            <v>0</v>
          </cell>
          <cell r="L7">
            <v>0</v>
          </cell>
          <cell r="M7">
            <v>0</v>
          </cell>
          <cell r="N7">
            <v>0</v>
          </cell>
          <cell r="O7">
            <v>0</v>
          </cell>
        </row>
        <row r="8">
          <cell r="B8" t="str">
            <v>00DMF</v>
          </cell>
          <cell r="C8" t="str">
            <v>National Office</v>
          </cell>
          <cell r="D8">
            <v>1</v>
          </cell>
          <cell r="E8" t="str">
            <v>NO</v>
          </cell>
          <cell r="F8" t="str">
            <v>FD</v>
          </cell>
          <cell r="G8">
            <v>5</v>
          </cell>
          <cell r="H8">
            <v>-61.6</v>
          </cell>
          <cell r="I8">
            <v>-48.2</v>
          </cell>
          <cell r="J8">
            <v>0</v>
          </cell>
          <cell r="K8">
            <v>0</v>
          </cell>
          <cell r="L8">
            <v>0</v>
          </cell>
          <cell r="M8">
            <v>0</v>
          </cell>
          <cell r="N8">
            <v>0</v>
          </cell>
          <cell r="O8">
            <v>0</v>
          </cell>
        </row>
        <row r="9">
          <cell r="B9" t="str">
            <v>00DML</v>
          </cell>
          <cell r="C9" t="str">
            <v>National Office</v>
          </cell>
          <cell r="D9">
            <v>1</v>
          </cell>
          <cell r="E9" t="str">
            <v>NO</v>
          </cell>
          <cell r="F9" t="str">
            <v>FD</v>
          </cell>
          <cell r="G9">
            <v>6</v>
          </cell>
          <cell r="H9">
            <v>-47.5</v>
          </cell>
          <cell r="I9">
            <v>-38.9</v>
          </cell>
          <cell r="J9">
            <v>0</v>
          </cell>
          <cell r="K9">
            <v>0</v>
          </cell>
          <cell r="L9">
            <v>0</v>
          </cell>
          <cell r="M9">
            <v>0</v>
          </cell>
          <cell r="N9">
            <v>0</v>
          </cell>
          <cell r="O9">
            <v>0</v>
          </cell>
        </row>
        <row r="10">
          <cell r="B10" t="str">
            <v>00DMM</v>
          </cell>
          <cell r="C10" t="str">
            <v>National Office</v>
          </cell>
          <cell r="D10">
            <v>1</v>
          </cell>
          <cell r="E10" t="str">
            <v>NO</v>
          </cell>
          <cell r="F10" t="str">
            <v>FD</v>
          </cell>
          <cell r="G10">
            <v>7</v>
          </cell>
          <cell r="H10">
            <v>-39.9</v>
          </cell>
          <cell r="I10">
            <v>-25.2</v>
          </cell>
          <cell r="J10">
            <v>0</v>
          </cell>
          <cell r="K10">
            <v>7</v>
          </cell>
          <cell r="L10">
            <v>0</v>
          </cell>
          <cell r="M10">
            <v>7000</v>
          </cell>
          <cell r="N10">
            <v>0</v>
          </cell>
          <cell r="O10">
            <v>0</v>
          </cell>
        </row>
        <row r="11">
          <cell r="B11" t="str">
            <v>00DT</v>
          </cell>
          <cell r="C11" t="str">
            <v>National Office</v>
          </cell>
          <cell r="D11">
            <v>1</v>
          </cell>
          <cell r="E11" t="str">
            <v>NO</v>
          </cell>
          <cell r="F11" t="str">
            <v>FD</v>
          </cell>
          <cell r="G11">
            <v>4</v>
          </cell>
          <cell r="H11">
            <v>0</v>
          </cell>
          <cell r="I11">
            <v>-9.3000000000000007</v>
          </cell>
          <cell r="J11">
            <v>0</v>
          </cell>
          <cell r="K11">
            <v>0</v>
          </cell>
          <cell r="L11">
            <v>0</v>
          </cell>
          <cell r="M11">
            <v>0</v>
          </cell>
          <cell r="N11">
            <v>0</v>
          </cell>
          <cell r="O11">
            <v>0</v>
          </cell>
        </row>
        <row r="12">
          <cell r="B12" t="str">
            <v>10EN</v>
          </cell>
          <cell r="C12" t="str">
            <v>South East</v>
          </cell>
          <cell r="D12">
            <v>3</v>
          </cell>
          <cell r="E12" t="str">
            <v>LON</v>
          </cell>
          <cell r="F12" t="str">
            <v>FS</v>
          </cell>
          <cell r="G12">
            <v>19</v>
          </cell>
          <cell r="H12">
            <v>167.10000000000002</v>
          </cell>
          <cell r="I12">
            <v>170.4</v>
          </cell>
          <cell r="J12">
            <v>4.8</v>
          </cell>
          <cell r="K12">
            <v>42.1</v>
          </cell>
          <cell r="L12">
            <v>3.3</v>
          </cell>
          <cell r="M12">
            <v>42142.52</v>
          </cell>
          <cell r="N12">
            <v>3322.83</v>
          </cell>
          <cell r="O12">
            <v>4754.96</v>
          </cell>
        </row>
        <row r="13">
          <cell r="B13" t="str">
            <v>10ES</v>
          </cell>
          <cell r="C13" t="str">
            <v>South East</v>
          </cell>
          <cell r="D13">
            <v>3</v>
          </cell>
          <cell r="E13" t="str">
            <v>LON</v>
          </cell>
          <cell r="F13" t="str">
            <v>FS</v>
          </cell>
          <cell r="G13">
            <v>21</v>
          </cell>
          <cell r="H13">
            <v>83.1</v>
          </cell>
          <cell r="I13">
            <v>200.8</v>
          </cell>
          <cell r="J13">
            <v>3.3</v>
          </cell>
          <cell r="K13">
            <v>107</v>
          </cell>
          <cell r="L13">
            <v>0.4</v>
          </cell>
          <cell r="M13">
            <v>107018.66</v>
          </cell>
          <cell r="N13">
            <v>385.86</v>
          </cell>
          <cell r="O13">
            <v>3346.49</v>
          </cell>
        </row>
        <row r="14">
          <cell r="B14" t="str">
            <v>10IF</v>
          </cell>
          <cell r="C14" t="str">
            <v>South East</v>
          </cell>
          <cell r="D14">
            <v>3</v>
          </cell>
          <cell r="E14" t="str">
            <v>LON</v>
          </cell>
          <cell r="F14" t="str">
            <v>FS</v>
          </cell>
          <cell r="G14">
            <v>22</v>
          </cell>
          <cell r="H14">
            <v>542</v>
          </cell>
          <cell r="I14">
            <v>976.1</v>
          </cell>
          <cell r="J14">
            <v>147.6</v>
          </cell>
          <cell r="K14">
            <v>529.70000000000005</v>
          </cell>
          <cell r="L14">
            <v>65.3</v>
          </cell>
          <cell r="M14">
            <v>529711.24</v>
          </cell>
          <cell r="N14">
            <v>65257.02</v>
          </cell>
          <cell r="O14">
            <v>147578.04999999999</v>
          </cell>
        </row>
        <row r="15">
          <cell r="B15" t="str">
            <v>10IS</v>
          </cell>
          <cell r="C15" t="str">
            <v>South East</v>
          </cell>
          <cell r="D15">
            <v>3</v>
          </cell>
          <cell r="E15" t="str">
            <v>LON</v>
          </cell>
          <cell r="F15" t="str">
            <v>FS</v>
          </cell>
          <cell r="G15">
            <v>20</v>
          </cell>
          <cell r="H15">
            <v>469.6</v>
          </cell>
          <cell r="I15">
            <v>450</v>
          </cell>
          <cell r="J15">
            <v>32</v>
          </cell>
          <cell r="K15">
            <v>121.7</v>
          </cell>
          <cell r="L15">
            <v>13.8</v>
          </cell>
          <cell r="M15">
            <v>121745.86</v>
          </cell>
          <cell r="N15">
            <v>13757.09</v>
          </cell>
          <cell r="O15">
            <v>31987.77</v>
          </cell>
        </row>
        <row r="16">
          <cell r="B16" t="str">
            <v>10LE</v>
          </cell>
          <cell r="C16" t="str">
            <v>South East</v>
          </cell>
          <cell r="D16">
            <v>3</v>
          </cell>
          <cell r="E16" t="str">
            <v>LON</v>
          </cell>
          <cell r="F16" t="str">
            <v>FO</v>
          </cell>
          <cell r="G16">
            <v>23</v>
          </cell>
          <cell r="H16">
            <v>0</v>
          </cell>
          <cell r="I16">
            <v>0</v>
          </cell>
          <cell r="J16">
            <v>0</v>
          </cell>
          <cell r="K16">
            <v>0</v>
          </cell>
          <cell r="L16">
            <v>0</v>
          </cell>
          <cell r="M16">
            <v>0</v>
          </cell>
          <cell r="N16">
            <v>0</v>
          </cell>
          <cell r="O16">
            <v>0</v>
          </cell>
        </row>
        <row r="17">
          <cell r="B17" t="str">
            <v>15IS</v>
          </cell>
          <cell r="C17" t="str">
            <v>South East</v>
          </cell>
          <cell r="D17">
            <v>3</v>
          </cell>
          <cell r="E17" t="str">
            <v>FLX</v>
          </cell>
          <cell r="F17" t="str">
            <v>FS</v>
          </cell>
          <cell r="G17">
            <v>24</v>
          </cell>
          <cell r="H17">
            <v>113.9</v>
          </cell>
          <cell r="I17">
            <v>118.6</v>
          </cell>
          <cell r="J17">
            <v>-0.3</v>
          </cell>
          <cell r="K17">
            <v>27.2</v>
          </cell>
          <cell r="L17">
            <v>3.8</v>
          </cell>
          <cell r="M17">
            <v>27190.93</v>
          </cell>
          <cell r="N17">
            <v>3759.44</v>
          </cell>
          <cell r="O17">
            <v>-323.13</v>
          </cell>
        </row>
        <row r="18">
          <cell r="B18" t="str">
            <v>17EX</v>
          </cell>
          <cell r="C18" t="str">
            <v>Special Products</v>
          </cell>
          <cell r="D18">
            <v>2</v>
          </cell>
          <cell r="E18" t="str">
            <v>FEL</v>
          </cell>
          <cell r="F18" t="str">
            <v>FX</v>
          </cell>
          <cell r="G18">
            <v>13</v>
          </cell>
          <cell r="H18">
            <v>86.100000000000009</v>
          </cell>
          <cell r="I18">
            <v>107.5</v>
          </cell>
          <cell r="J18">
            <v>20.9</v>
          </cell>
          <cell r="K18">
            <v>106.6</v>
          </cell>
          <cell r="L18">
            <v>3.2</v>
          </cell>
          <cell r="M18">
            <v>106569.63</v>
          </cell>
          <cell r="N18">
            <v>3192.28</v>
          </cell>
          <cell r="O18">
            <v>20904.53</v>
          </cell>
        </row>
        <row r="19">
          <cell r="B19" t="str">
            <v>17XX</v>
          </cell>
          <cell r="C19" t="str">
            <v>Special Products</v>
          </cell>
          <cell r="D19">
            <v>2</v>
          </cell>
          <cell r="E19" t="str">
            <v>FEL</v>
          </cell>
          <cell r="F19" t="str">
            <v>FX</v>
          </cell>
          <cell r="G19">
            <v>14</v>
          </cell>
          <cell r="H19">
            <v>0</v>
          </cell>
          <cell r="I19">
            <v>0</v>
          </cell>
          <cell r="J19">
            <v>0</v>
          </cell>
          <cell r="K19">
            <v>0</v>
          </cell>
          <cell r="L19">
            <v>0</v>
          </cell>
          <cell r="M19">
            <v>0</v>
          </cell>
          <cell r="N19">
            <v>0</v>
          </cell>
          <cell r="O19">
            <v>0</v>
          </cell>
        </row>
        <row r="20">
          <cell r="B20" t="str">
            <v>19FG</v>
          </cell>
          <cell r="C20" t="str">
            <v>Special Products</v>
          </cell>
          <cell r="D20">
            <v>2</v>
          </cell>
          <cell r="E20" t="str">
            <v>FG</v>
          </cell>
          <cell r="F20" t="str">
            <v>FG</v>
          </cell>
          <cell r="G20">
            <v>12</v>
          </cell>
          <cell r="H20">
            <v>224.8</v>
          </cell>
          <cell r="I20">
            <v>212.2</v>
          </cell>
          <cell r="J20">
            <v>0</v>
          </cell>
          <cell r="K20">
            <v>52.2</v>
          </cell>
          <cell r="L20">
            <v>0</v>
          </cell>
          <cell r="M20">
            <v>52203.96</v>
          </cell>
          <cell r="N20">
            <v>0</v>
          </cell>
          <cell r="O20">
            <v>0</v>
          </cell>
        </row>
        <row r="21">
          <cell r="B21" t="str">
            <v>19FX</v>
          </cell>
          <cell r="C21" t="str">
            <v>Special Products</v>
          </cell>
          <cell r="D21">
            <v>2</v>
          </cell>
          <cell r="E21" t="str">
            <v>FX</v>
          </cell>
          <cell r="F21" t="str">
            <v>FX</v>
          </cell>
          <cell r="G21">
            <v>15</v>
          </cell>
          <cell r="H21">
            <v>29.599999999999998</v>
          </cell>
          <cell r="I21">
            <v>0.7</v>
          </cell>
          <cell r="J21">
            <v>0</v>
          </cell>
          <cell r="K21">
            <v>3.2</v>
          </cell>
          <cell r="L21">
            <v>0</v>
          </cell>
          <cell r="M21">
            <v>3201.26</v>
          </cell>
          <cell r="N21">
            <v>0</v>
          </cell>
          <cell r="O21">
            <v>12666.03</v>
          </cell>
        </row>
        <row r="22">
          <cell r="B22" t="str">
            <v>19XH</v>
          </cell>
          <cell r="C22" t="str">
            <v>Special Products</v>
          </cell>
          <cell r="D22">
            <v>2</v>
          </cell>
          <cell r="E22" t="str">
            <v>FX</v>
          </cell>
          <cell r="F22" t="str">
            <v>FX</v>
          </cell>
          <cell r="G22">
            <v>16</v>
          </cell>
          <cell r="H22">
            <v>0</v>
          </cell>
          <cell r="I22">
            <v>0</v>
          </cell>
          <cell r="J22">
            <v>0</v>
          </cell>
          <cell r="K22">
            <v>0</v>
          </cell>
          <cell r="L22">
            <v>0</v>
          </cell>
          <cell r="M22">
            <v>0</v>
          </cell>
          <cell r="N22">
            <v>0</v>
          </cell>
          <cell r="O22">
            <v>0</v>
          </cell>
        </row>
        <row r="23">
          <cell r="B23" t="str">
            <v>19XR</v>
          </cell>
          <cell r="C23" t="str">
            <v>Special Products</v>
          </cell>
          <cell r="D23">
            <v>2</v>
          </cell>
          <cell r="E23" t="str">
            <v>FX</v>
          </cell>
          <cell r="F23" t="str">
            <v>FX</v>
          </cell>
          <cell r="G23">
            <v>17</v>
          </cell>
          <cell r="H23">
            <v>50.199999999999996</v>
          </cell>
          <cell r="I23">
            <v>0</v>
          </cell>
          <cell r="J23">
            <v>0</v>
          </cell>
          <cell r="K23">
            <v>6.4</v>
          </cell>
          <cell r="L23">
            <v>0</v>
          </cell>
          <cell r="M23">
            <v>6447.65</v>
          </cell>
          <cell r="N23">
            <v>0</v>
          </cell>
          <cell r="O23">
            <v>120.53</v>
          </cell>
        </row>
        <row r="24">
          <cell r="B24" t="str">
            <v>20AAR</v>
          </cell>
          <cell r="C24" t="str">
            <v>Midlands</v>
          </cell>
          <cell r="D24">
            <v>6</v>
          </cell>
          <cell r="E24" t="str">
            <v>FG</v>
          </cell>
          <cell r="F24" t="str">
            <v>FG</v>
          </cell>
          <cell r="G24">
            <v>12</v>
          </cell>
          <cell r="I24">
            <v>30.8</v>
          </cell>
          <cell r="J24">
            <v>0</v>
          </cell>
          <cell r="K24">
            <v>5.6</v>
          </cell>
          <cell r="L24">
            <v>0</v>
          </cell>
          <cell r="M24">
            <v>5598.47</v>
          </cell>
          <cell r="N24">
            <v>0</v>
          </cell>
          <cell r="O24">
            <v>0</v>
          </cell>
        </row>
        <row r="25">
          <cell r="B25" t="str">
            <v>20AE</v>
          </cell>
          <cell r="C25" t="str">
            <v>Midlands</v>
          </cell>
          <cell r="D25">
            <v>6</v>
          </cell>
          <cell r="E25" t="str">
            <v>BHX</v>
          </cell>
          <cell r="F25" t="str">
            <v>FA</v>
          </cell>
          <cell r="G25">
            <v>84</v>
          </cell>
          <cell r="H25">
            <v>211.5</v>
          </cell>
          <cell r="I25">
            <v>253.9</v>
          </cell>
          <cell r="J25">
            <v>14</v>
          </cell>
          <cell r="K25">
            <v>44.6</v>
          </cell>
          <cell r="L25">
            <v>2.5</v>
          </cell>
          <cell r="M25">
            <v>44625.51</v>
          </cell>
          <cell r="N25">
            <v>2456.9</v>
          </cell>
          <cell r="O25">
            <v>14014.02</v>
          </cell>
        </row>
        <row r="26">
          <cell r="B26" t="str">
            <v>20AI</v>
          </cell>
          <cell r="C26" t="str">
            <v>Midlands</v>
          </cell>
          <cell r="D26">
            <v>6</v>
          </cell>
          <cell r="E26" t="str">
            <v>BHX</v>
          </cell>
          <cell r="F26" t="str">
            <v>FA</v>
          </cell>
          <cell r="G26">
            <v>85</v>
          </cell>
          <cell r="H26">
            <v>62.2</v>
          </cell>
          <cell r="I26">
            <v>152.19999999999999</v>
          </cell>
          <cell r="J26">
            <v>12.7</v>
          </cell>
          <cell r="K26">
            <v>14.5</v>
          </cell>
          <cell r="L26">
            <v>3.5</v>
          </cell>
          <cell r="M26">
            <v>14496.26</v>
          </cell>
          <cell r="N26">
            <v>3498.96</v>
          </cell>
          <cell r="O26">
            <v>12651.75</v>
          </cell>
        </row>
        <row r="27">
          <cell r="B27" t="str">
            <v>20DW</v>
          </cell>
          <cell r="C27" t="str">
            <v>Midlands</v>
          </cell>
          <cell r="D27">
            <v>6</v>
          </cell>
          <cell r="E27" t="str">
            <v>BHX</v>
          </cell>
          <cell r="F27" t="str">
            <v>FD</v>
          </cell>
          <cell r="G27">
            <v>86</v>
          </cell>
          <cell r="H27">
            <v>23.5</v>
          </cell>
          <cell r="I27">
            <v>414.8</v>
          </cell>
          <cell r="J27">
            <v>0</v>
          </cell>
          <cell r="K27">
            <v>207</v>
          </cell>
          <cell r="L27">
            <v>0</v>
          </cell>
          <cell r="M27">
            <v>207003.5</v>
          </cell>
          <cell r="N27">
            <v>0</v>
          </cell>
          <cell r="O27">
            <v>0</v>
          </cell>
        </row>
        <row r="28">
          <cell r="B28" t="str">
            <v>20EL</v>
          </cell>
          <cell r="C28" t="str">
            <v>Midlands</v>
          </cell>
          <cell r="D28">
            <v>6</v>
          </cell>
          <cell r="E28" t="str">
            <v>BHX</v>
          </cell>
          <cell r="F28" t="str">
            <v>FS</v>
          </cell>
          <cell r="G28">
            <v>79</v>
          </cell>
          <cell r="H28">
            <v>46.5</v>
          </cell>
          <cell r="I28">
            <v>28.6</v>
          </cell>
          <cell r="J28">
            <v>1</v>
          </cell>
          <cell r="K28">
            <v>17.8</v>
          </cell>
          <cell r="L28">
            <v>0</v>
          </cell>
          <cell r="M28">
            <v>17763.310000000001</v>
          </cell>
          <cell r="N28">
            <v>66.89</v>
          </cell>
          <cell r="O28">
            <v>1019.54</v>
          </cell>
        </row>
        <row r="29">
          <cell r="B29" t="str">
            <v>20EN</v>
          </cell>
          <cell r="C29" t="str">
            <v>Midlands</v>
          </cell>
          <cell r="D29">
            <v>6</v>
          </cell>
          <cell r="E29" t="str">
            <v>BHX</v>
          </cell>
          <cell r="F29" t="str">
            <v>FS</v>
          </cell>
          <cell r="G29">
            <v>77</v>
          </cell>
          <cell r="H29">
            <v>89.800000000000011</v>
          </cell>
          <cell r="I29">
            <v>269.60000000000002</v>
          </cell>
          <cell r="J29">
            <v>8.3000000000000007</v>
          </cell>
          <cell r="K29">
            <v>114.3</v>
          </cell>
          <cell r="L29">
            <v>5.4</v>
          </cell>
          <cell r="M29">
            <v>114327.96</v>
          </cell>
          <cell r="N29">
            <v>5409.62</v>
          </cell>
          <cell r="O29">
            <v>8324.64</v>
          </cell>
        </row>
        <row r="30">
          <cell r="B30" t="str">
            <v>20ES</v>
          </cell>
          <cell r="C30" t="str">
            <v>Midlands</v>
          </cell>
          <cell r="D30">
            <v>6</v>
          </cell>
          <cell r="E30" t="str">
            <v>BHX</v>
          </cell>
          <cell r="F30" t="str">
            <v>FS</v>
          </cell>
          <cell r="G30">
            <v>75</v>
          </cell>
          <cell r="H30">
            <v>30.6</v>
          </cell>
          <cell r="I30">
            <v>80</v>
          </cell>
          <cell r="J30">
            <v>14.8</v>
          </cell>
          <cell r="K30">
            <v>85.4</v>
          </cell>
          <cell r="L30">
            <v>10.8</v>
          </cell>
          <cell r="M30">
            <v>85360.16</v>
          </cell>
          <cell r="N30">
            <v>10771.22</v>
          </cell>
          <cell r="O30">
            <v>14842.81</v>
          </cell>
        </row>
        <row r="31">
          <cell r="B31" t="str">
            <v>20IF</v>
          </cell>
          <cell r="C31" t="str">
            <v>Midlands</v>
          </cell>
          <cell r="D31">
            <v>6</v>
          </cell>
          <cell r="E31" t="str">
            <v>BHX</v>
          </cell>
          <cell r="F31" t="str">
            <v>FS</v>
          </cell>
          <cell r="G31">
            <v>78</v>
          </cell>
          <cell r="H31">
            <v>503.6</v>
          </cell>
          <cell r="I31">
            <v>1416.4</v>
          </cell>
          <cell r="J31">
            <v>109.8</v>
          </cell>
          <cell r="K31">
            <v>836.1</v>
          </cell>
          <cell r="L31">
            <v>30.7</v>
          </cell>
          <cell r="M31">
            <v>836138.19</v>
          </cell>
          <cell r="N31">
            <v>30658.9</v>
          </cell>
          <cell r="O31">
            <v>109846.17</v>
          </cell>
        </row>
        <row r="32">
          <cell r="B32" t="str">
            <v>20IFA</v>
          </cell>
          <cell r="C32" t="str">
            <v>Midlands</v>
          </cell>
          <cell r="D32">
            <v>6</v>
          </cell>
          <cell r="E32" t="str">
            <v>BHX</v>
          </cell>
          <cell r="F32" t="str">
            <v>FS</v>
          </cell>
          <cell r="G32">
            <v>80</v>
          </cell>
          <cell r="H32">
            <v>1228.2</v>
          </cell>
          <cell r="I32">
            <v>1429.6</v>
          </cell>
          <cell r="J32">
            <v>37.799999999999997</v>
          </cell>
          <cell r="K32">
            <v>1816.5</v>
          </cell>
          <cell r="L32">
            <v>10.3</v>
          </cell>
          <cell r="M32">
            <v>1816532.14</v>
          </cell>
          <cell r="N32">
            <v>10321.19</v>
          </cell>
          <cell r="O32">
            <v>37762.32</v>
          </cell>
        </row>
        <row r="33">
          <cell r="B33" t="str">
            <v>20IS</v>
          </cell>
          <cell r="C33" t="str">
            <v>Midlands</v>
          </cell>
          <cell r="D33">
            <v>6</v>
          </cell>
          <cell r="E33" t="str">
            <v>BHX</v>
          </cell>
          <cell r="F33" t="str">
            <v>FS</v>
          </cell>
          <cell r="G33">
            <v>76</v>
          </cell>
          <cell r="H33">
            <v>162.9</v>
          </cell>
          <cell r="I33">
            <v>247.7</v>
          </cell>
          <cell r="J33">
            <v>9.1999999999999993</v>
          </cell>
          <cell r="K33">
            <v>115</v>
          </cell>
          <cell r="L33">
            <v>4.9000000000000004</v>
          </cell>
          <cell r="M33">
            <v>115009.18</v>
          </cell>
          <cell r="N33">
            <v>4928.26</v>
          </cell>
          <cell r="O33">
            <v>9167.66</v>
          </cell>
        </row>
        <row r="34">
          <cell r="B34" t="str">
            <v>20LE</v>
          </cell>
          <cell r="C34" t="str">
            <v>Midlands</v>
          </cell>
          <cell r="D34">
            <v>6</v>
          </cell>
          <cell r="E34" t="str">
            <v>BHX</v>
          </cell>
          <cell r="F34" t="str">
            <v>FO</v>
          </cell>
          <cell r="G34">
            <v>81</v>
          </cell>
          <cell r="H34">
            <v>33.699999999999996</v>
          </cell>
          <cell r="I34">
            <v>37.799999999999997</v>
          </cell>
          <cell r="J34">
            <v>1.6</v>
          </cell>
          <cell r="K34">
            <v>53.2</v>
          </cell>
          <cell r="L34">
            <v>7.9</v>
          </cell>
          <cell r="M34">
            <v>53165.59</v>
          </cell>
          <cell r="N34">
            <v>7891.14</v>
          </cell>
          <cell r="O34">
            <v>1612.45</v>
          </cell>
        </row>
        <row r="35">
          <cell r="B35" t="str">
            <v>20LI</v>
          </cell>
          <cell r="C35" t="str">
            <v>Midlands</v>
          </cell>
          <cell r="D35">
            <v>6</v>
          </cell>
          <cell r="E35" t="str">
            <v>BHX</v>
          </cell>
          <cell r="F35" t="str">
            <v>FO</v>
          </cell>
          <cell r="G35">
            <v>82</v>
          </cell>
          <cell r="H35">
            <v>115.1</v>
          </cell>
          <cell r="I35">
            <v>102.8</v>
          </cell>
          <cell r="J35">
            <v>3.2</v>
          </cell>
          <cell r="K35">
            <v>100.5</v>
          </cell>
          <cell r="L35">
            <v>-0.1</v>
          </cell>
          <cell r="M35">
            <v>100517.72</v>
          </cell>
          <cell r="N35">
            <v>-129.31</v>
          </cell>
          <cell r="O35">
            <v>3184.55</v>
          </cell>
        </row>
        <row r="36">
          <cell r="B36" t="str">
            <v>20LX</v>
          </cell>
          <cell r="C36" t="str">
            <v>Midlands</v>
          </cell>
          <cell r="D36">
            <v>6</v>
          </cell>
          <cell r="E36" t="str">
            <v>BHX</v>
          </cell>
          <cell r="F36" t="str">
            <v>FO</v>
          </cell>
          <cell r="G36">
            <v>83</v>
          </cell>
          <cell r="H36">
            <v>175.5</v>
          </cell>
          <cell r="I36">
            <v>185.5</v>
          </cell>
          <cell r="J36">
            <v>4.3</v>
          </cell>
          <cell r="K36">
            <v>80.8</v>
          </cell>
          <cell r="L36">
            <v>-5.9</v>
          </cell>
          <cell r="M36">
            <v>80814.289999999994</v>
          </cell>
          <cell r="N36">
            <v>-5872.26</v>
          </cell>
          <cell r="O36">
            <v>4306.42</v>
          </cell>
        </row>
        <row r="37">
          <cell r="B37" t="str">
            <v>20WD</v>
          </cell>
          <cell r="C37" t="str">
            <v>Midlands</v>
          </cell>
          <cell r="D37">
            <v>6</v>
          </cell>
          <cell r="E37" t="str">
            <v>BHX</v>
          </cell>
          <cell r="F37" t="str">
            <v>FW</v>
          </cell>
          <cell r="G37">
            <v>97</v>
          </cell>
          <cell r="H37">
            <v>14.7</v>
          </cell>
          <cell r="I37">
            <v>0</v>
          </cell>
          <cell r="J37">
            <v>0</v>
          </cell>
          <cell r="K37">
            <v>0</v>
          </cell>
          <cell r="L37">
            <v>0</v>
          </cell>
          <cell r="M37">
            <v>0</v>
          </cell>
          <cell r="N37">
            <v>0</v>
          </cell>
          <cell r="O37">
            <v>0</v>
          </cell>
        </row>
        <row r="38">
          <cell r="B38" t="str">
            <v>20WP</v>
          </cell>
          <cell r="C38" t="str">
            <v>Midlands</v>
          </cell>
          <cell r="D38">
            <v>6</v>
          </cell>
          <cell r="E38" t="str">
            <v>BHX</v>
          </cell>
          <cell r="F38" t="str">
            <v>FW</v>
          </cell>
          <cell r="G38">
            <v>87</v>
          </cell>
          <cell r="H38">
            <v>1.1000000000000001</v>
          </cell>
          <cell r="I38">
            <v>12.8</v>
          </cell>
          <cell r="J38">
            <v>0</v>
          </cell>
          <cell r="K38">
            <v>0</v>
          </cell>
          <cell r="L38">
            <v>0</v>
          </cell>
          <cell r="M38">
            <v>1800</v>
          </cell>
          <cell r="N38">
            <v>0</v>
          </cell>
          <cell r="O38">
            <v>0</v>
          </cell>
        </row>
        <row r="39">
          <cell r="B39" t="str">
            <v>20WR</v>
          </cell>
          <cell r="C39" t="str">
            <v>Midlands</v>
          </cell>
          <cell r="D39">
            <v>6</v>
          </cell>
          <cell r="E39" t="str">
            <v>BHX</v>
          </cell>
          <cell r="F39" t="str">
            <v>FW</v>
          </cell>
          <cell r="G39">
            <v>92</v>
          </cell>
          <cell r="H39">
            <v>0</v>
          </cell>
          <cell r="I39">
            <v>0</v>
          </cell>
          <cell r="J39">
            <v>0</v>
          </cell>
          <cell r="K39">
            <v>0</v>
          </cell>
          <cell r="L39">
            <v>0</v>
          </cell>
          <cell r="M39">
            <v>0</v>
          </cell>
          <cell r="N39">
            <v>0</v>
          </cell>
          <cell r="O39">
            <v>0</v>
          </cell>
        </row>
        <row r="40">
          <cell r="B40" t="str">
            <v>30EC</v>
          </cell>
          <cell r="C40" t="str">
            <v>North West</v>
          </cell>
          <cell r="D40">
            <v>4</v>
          </cell>
          <cell r="E40" t="str">
            <v>LPL</v>
          </cell>
          <cell r="F40" t="str">
            <v>FS</v>
          </cell>
          <cell r="G40">
            <v>32</v>
          </cell>
          <cell r="H40">
            <v>41.699999999999996</v>
          </cell>
          <cell r="I40">
            <v>22.3</v>
          </cell>
          <cell r="J40">
            <v>0.6</v>
          </cell>
          <cell r="K40">
            <v>58.9</v>
          </cell>
          <cell r="L40">
            <v>-0.3</v>
          </cell>
          <cell r="M40">
            <v>58871.56</v>
          </cell>
          <cell r="N40">
            <v>-340.51</v>
          </cell>
          <cell r="O40">
            <v>594.25</v>
          </cell>
        </row>
        <row r="41">
          <cell r="B41" t="str">
            <v>30EF</v>
          </cell>
          <cell r="C41" t="str">
            <v>North West</v>
          </cell>
          <cell r="D41">
            <v>4</v>
          </cell>
          <cell r="E41" t="str">
            <v>LPL</v>
          </cell>
          <cell r="F41" t="str">
            <v>FS</v>
          </cell>
          <cell r="G41">
            <v>34</v>
          </cell>
          <cell r="H41">
            <v>89.300000000000011</v>
          </cell>
          <cell r="I41">
            <v>52.2</v>
          </cell>
          <cell r="J41">
            <v>3.8</v>
          </cell>
          <cell r="K41">
            <v>59.1</v>
          </cell>
          <cell r="L41">
            <v>2</v>
          </cell>
          <cell r="M41">
            <v>59139.5</v>
          </cell>
          <cell r="N41">
            <v>2042.93</v>
          </cell>
          <cell r="O41">
            <v>3821.34</v>
          </cell>
        </row>
        <row r="42">
          <cell r="B42" t="str">
            <v>30EL</v>
          </cell>
          <cell r="C42" t="str">
            <v>North West</v>
          </cell>
          <cell r="D42">
            <v>4</v>
          </cell>
          <cell r="E42" t="str">
            <v>LPL</v>
          </cell>
          <cell r="F42" t="str">
            <v>FS</v>
          </cell>
          <cell r="G42">
            <v>35</v>
          </cell>
          <cell r="H42">
            <v>80.7</v>
          </cell>
          <cell r="I42">
            <v>16</v>
          </cell>
          <cell r="J42">
            <v>0.2</v>
          </cell>
          <cell r="K42">
            <v>25.9</v>
          </cell>
          <cell r="L42">
            <v>0</v>
          </cell>
          <cell r="M42">
            <v>25894.38</v>
          </cell>
          <cell r="N42">
            <v>0</v>
          </cell>
          <cell r="O42">
            <v>176.25</v>
          </cell>
        </row>
        <row r="43">
          <cell r="B43" t="str">
            <v>30ES</v>
          </cell>
          <cell r="C43" t="str">
            <v>North West</v>
          </cell>
          <cell r="D43">
            <v>4</v>
          </cell>
          <cell r="E43" t="str">
            <v>LPL</v>
          </cell>
          <cell r="F43" t="str">
            <v>FS</v>
          </cell>
          <cell r="G43">
            <v>30</v>
          </cell>
          <cell r="H43">
            <v>32.9</v>
          </cell>
          <cell r="I43">
            <v>22.8</v>
          </cell>
          <cell r="J43">
            <v>0</v>
          </cell>
          <cell r="K43">
            <v>38.700000000000003</v>
          </cell>
          <cell r="L43">
            <v>0</v>
          </cell>
          <cell r="M43">
            <v>38670.400000000001</v>
          </cell>
          <cell r="N43">
            <v>0</v>
          </cell>
          <cell r="O43">
            <v>0</v>
          </cell>
        </row>
        <row r="44">
          <cell r="B44" t="str">
            <v>30EU</v>
          </cell>
          <cell r="C44" t="str">
            <v>North West</v>
          </cell>
          <cell r="D44">
            <v>4</v>
          </cell>
          <cell r="E44" t="str">
            <v>LPL</v>
          </cell>
          <cell r="F44" t="str">
            <v>FS</v>
          </cell>
          <cell r="G44">
            <v>33</v>
          </cell>
          <cell r="H44">
            <v>335.40000000000003</v>
          </cell>
          <cell r="I44">
            <v>248.8</v>
          </cell>
          <cell r="J44">
            <v>4.8</v>
          </cell>
          <cell r="K44">
            <v>234.3</v>
          </cell>
          <cell r="L44">
            <v>4.7</v>
          </cell>
          <cell r="M44">
            <v>234344.76</v>
          </cell>
          <cell r="N44">
            <v>4702.33</v>
          </cell>
          <cell r="O44">
            <v>4772.1000000000004</v>
          </cell>
        </row>
        <row r="45">
          <cell r="B45" t="str">
            <v>30IF</v>
          </cell>
          <cell r="C45" t="str">
            <v>North West</v>
          </cell>
          <cell r="D45">
            <v>4</v>
          </cell>
          <cell r="E45" t="str">
            <v>LPL</v>
          </cell>
          <cell r="F45" t="str">
            <v>FS</v>
          </cell>
          <cell r="G45">
            <v>36</v>
          </cell>
          <cell r="H45">
            <v>666.6</v>
          </cell>
          <cell r="I45">
            <v>1088.2</v>
          </cell>
          <cell r="J45">
            <v>57.8</v>
          </cell>
          <cell r="K45">
            <v>567.70000000000005</v>
          </cell>
          <cell r="L45">
            <v>37.700000000000003</v>
          </cell>
          <cell r="M45">
            <v>567667.15</v>
          </cell>
          <cell r="N45">
            <v>37691.97</v>
          </cell>
          <cell r="O45">
            <v>57830.06</v>
          </cell>
        </row>
        <row r="46">
          <cell r="B46" t="str">
            <v>30IS</v>
          </cell>
          <cell r="C46" t="str">
            <v>North West</v>
          </cell>
          <cell r="D46">
            <v>4</v>
          </cell>
          <cell r="E46" t="str">
            <v>LPL</v>
          </cell>
          <cell r="F46" t="str">
            <v>FS</v>
          </cell>
          <cell r="G46">
            <v>31</v>
          </cell>
          <cell r="H46">
            <v>242.5</v>
          </cell>
          <cell r="I46">
            <v>335.3</v>
          </cell>
          <cell r="J46">
            <v>11.3</v>
          </cell>
          <cell r="K46">
            <v>74</v>
          </cell>
          <cell r="L46">
            <v>1.5</v>
          </cell>
          <cell r="M46">
            <v>73956.61</v>
          </cell>
          <cell r="N46">
            <v>1535.36</v>
          </cell>
          <cell r="O46">
            <v>11274.67</v>
          </cell>
        </row>
        <row r="47">
          <cell r="B47" t="str">
            <v>33EX</v>
          </cell>
          <cell r="C47" t="str">
            <v>North West</v>
          </cell>
          <cell r="D47">
            <v>4</v>
          </cell>
          <cell r="E47" t="str">
            <v>LPL</v>
          </cell>
          <cell r="F47" t="str">
            <v>FS</v>
          </cell>
          <cell r="G47">
            <v>37</v>
          </cell>
          <cell r="H47">
            <v>96.399999999999991</v>
          </cell>
          <cell r="I47">
            <v>34.200000000000003</v>
          </cell>
          <cell r="J47">
            <v>0.2</v>
          </cell>
          <cell r="K47">
            <v>20.2</v>
          </cell>
          <cell r="L47">
            <v>0.1</v>
          </cell>
          <cell r="M47">
            <v>20235.560000000001</v>
          </cell>
          <cell r="N47">
            <v>111.6</v>
          </cell>
          <cell r="O47">
            <v>171.05</v>
          </cell>
        </row>
        <row r="48">
          <cell r="B48" t="str">
            <v>35AE</v>
          </cell>
          <cell r="C48" t="str">
            <v>North East</v>
          </cell>
          <cell r="D48">
            <v>7</v>
          </cell>
          <cell r="E48" t="str">
            <v>LBA</v>
          </cell>
          <cell r="F48" t="str">
            <v>FA</v>
          </cell>
          <cell r="G48">
            <v>101</v>
          </cell>
          <cell r="H48">
            <v>60.8</v>
          </cell>
          <cell r="I48">
            <v>103</v>
          </cell>
          <cell r="J48">
            <v>0</v>
          </cell>
          <cell r="K48">
            <v>31.1</v>
          </cell>
          <cell r="L48">
            <v>0</v>
          </cell>
          <cell r="M48">
            <v>31127.06</v>
          </cell>
          <cell r="N48">
            <v>0</v>
          </cell>
          <cell r="O48">
            <v>0</v>
          </cell>
        </row>
        <row r="49">
          <cell r="B49" t="str">
            <v>35AI</v>
          </cell>
          <cell r="C49" t="str">
            <v>North East</v>
          </cell>
          <cell r="D49">
            <v>7</v>
          </cell>
          <cell r="E49" t="str">
            <v>LBA</v>
          </cell>
          <cell r="F49" t="str">
            <v>FA</v>
          </cell>
          <cell r="G49">
            <v>102</v>
          </cell>
          <cell r="H49">
            <v>74.2</v>
          </cell>
          <cell r="I49">
            <v>115.4</v>
          </cell>
          <cell r="J49">
            <v>0</v>
          </cell>
          <cell r="K49">
            <v>25.5</v>
          </cell>
          <cell r="L49">
            <v>0</v>
          </cell>
          <cell r="M49">
            <v>25493.39</v>
          </cell>
          <cell r="N49">
            <v>0</v>
          </cell>
          <cell r="O49">
            <v>0</v>
          </cell>
        </row>
        <row r="50">
          <cell r="B50" t="str">
            <v>35ES</v>
          </cell>
          <cell r="C50" t="str">
            <v>North East</v>
          </cell>
          <cell r="D50">
            <v>7</v>
          </cell>
          <cell r="E50" t="str">
            <v>LBA</v>
          </cell>
          <cell r="F50" t="str">
            <v>FS</v>
          </cell>
          <cell r="G50">
            <v>103</v>
          </cell>
          <cell r="H50">
            <v>166.3</v>
          </cell>
          <cell r="I50">
            <v>237.1</v>
          </cell>
          <cell r="J50">
            <v>6.3</v>
          </cell>
          <cell r="K50">
            <v>113.5</v>
          </cell>
          <cell r="L50">
            <v>2</v>
          </cell>
          <cell r="M50">
            <v>113481.79</v>
          </cell>
          <cell r="N50">
            <v>1994.09</v>
          </cell>
          <cell r="O50">
            <v>6332.82</v>
          </cell>
        </row>
        <row r="51">
          <cell r="B51" t="str">
            <v>35IS</v>
          </cell>
          <cell r="C51" t="str">
            <v>North East</v>
          </cell>
          <cell r="D51">
            <v>7</v>
          </cell>
          <cell r="E51" t="str">
            <v>LBA</v>
          </cell>
          <cell r="F51" t="str">
            <v>FS</v>
          </cell>
          <cell r="G51">
            <v>104</v>
          </cell>
          <cell r="H51">
            <v>257.79999999999995</v>
          </cell>
          <cell r="I51">
            <v>646</v>
          </cell>
          <cell r="J51">
            <v>31.9</v>
          </cell>
          <cell r="K51">
            <v>366.3</v>
          </cell>
          <cell r="L51">
            <v>21.4</v>
          </cell>
          <cell r="M51">
            <v>366253.78</v>
          </cell>
          <cell r="N51">
            <v>21432.45</v>
          </cell>
          <cell r="O51">
            <v>31906.26</v>
          </cell>
        </row>
        <row r="52">
          <cell r="B52" t="str">
            <v>40AA</v>
          </cell>
          <cell r="C52" t="str">
            <v>South East</v>
          </cell>
          <cell r="D52">
            <v>3</v>
          </cell>
          <cell r="E52" t="str">
            <v>LON FA</v>
          </cell>
          <cell r="F52" t="str">
            <v>FA</v>
          </cell>
          <cell r="G52">
            <v>29</v>
          </cell>
          <cell r="H52">
            <v>169.9</v>
          </cell>
          <cell r="I52">
            <v>264.60000000000002</v>
          </cell>
          <cell r="J52">
            <v>37.200000000000003</v>
          </cell>
          <cell r="K52">
            <v>161.19999999999999</v>
          </cell>
          <cell r="L52">
            <v>25.8</v>
          </cell>
          <cell r="M52">
            <v>161191.32999999999</v>
          </cell>
          <cell r="N52">
            <v>25811.84</v>
          </cell>
          <cell r="O52">
            <v>37168.53</v>
          </cell>
        </row>
        <row r="53">
          <cell r="B53" t="str">
            <v>40AE</v>
          </cell>
          <cell r="C53" t="str">
            <v>South East</v>
          </cell>
          <cell r="D53">
            <v>3</v>
          </cell>
          <cell r="E53" t="str">
            <v>LON FA</v>
          </cell>
          <cell r="F53" t="str">
            <v>FA</v>
          </cell>
          <cell r="G53">
            <v>27</v>
          </cell>
          <cell r="H53">
            <v>341.2</v>
          </cell>
          <cell r="I53">
            <v>523.79999999999995</v>
          </cell>
          <cell r="J53">
            <v>75.599999999999994</v>
          </cell>
          <cell r="K53">
            <v>242</v>
          </cell>
          <cell r="L53">
            <v>12.3</v>
          </cell>
          <cell r="M53">
            <v>241967.33</v>
          </cell>
          <cell r="N53">
            <v>12336.42</v>
          </cell>
          <cell r="O53">
            <v>75596.639999999999</v>
          </cell>
        </row>
        <row r="54">
          <cell r="B54" t="str">
            <v>40AI</v>
          </cell>
          <cell r="C54" t="str">
            <v>South East</v>
          </cell>
          <cell r="D54">
            <v>3</v>
          </cell>
          <cell r="E54" t="str">
            <v>LON FA</v>
          </cell>
          <cell r="F54" t="str">
            <v>FA</v>
          </cell>
          <cell r="G54">
            <v>28</v>
          </cell>
          <cell r="H54">
            <v>627.19999999999993</v>
          </cell>
          <cell r="I54">
            <v>921.2</v>
          </cell>
          <cell r="J54">
            <v>93.1</v>
          </cell>
          <cell r="K54">
            <v>132.19999999999999</v>
          </cell>
          <cell r="L54">
            <v>9.8000000000000007</v>
          </cell>
          <cell r="M54">
            <v>132245.88</v>
          </cell>
          <cell r="N54">
            <v>9809.1</v>
          </cell>
          <cell r="O54">
            <v>93088.18</v>
          </cell>
        </row>
        <row r="55">
          <cell r="B55" t="str">
            <v>42AH</v>
          </cell>
          <cell r="C55" t="str">
            <v>National Office</v>
          </cell>
          <cell r="D55">
            <v>1</v>
          </cell>
          <cell r="E55" t="str">
            <v>NO</v>
          </cell>
          <cell r="F55" t="str">
            <v>FA</v>
          </cell>
          <cell r="G55">
            <v>9</v>
          </cell>
          <cell r="H55">
            <v>0</v>
          </cell>
          <cell r="I55">
            <v>0</v>
          </cell>
          <cell r="J55">
            <v>0</v>
          </cell>
          <cell r="K55">
            <v>0</v>
          </cell>
          <cell r="L55">
            <v>0</v>
          </cell>
          <cell r="M55">
            <v>0</v>
          </cell>
          <cell r="N55">
            <v>0</v>
          </cell>
          <cell r="O55">
            <v>0</v>
          </cell>
        </row>
        <row r="56">
          <cell r="B56" t="str">
            <v>42AL</v>
          </cell>
          <cell r="C56" t="str">
            <v>National Office</v>
          </cell>
          <cell r="D56">
            <v>1</v>
          </cell>
          <cell r="E56" t="str">
            <v>NO</v>
          </cell>
          <cell r="F56" t="str">
            <v>FA</v>
          </cell>
          <cell r="G56">
            <v>10</v>
          </cell>
          <cell r="H56">
            <v>6092.5</v>
          </cell>
          <cell r="I56">
            <v>1090.8</v>
          </cell>
          <cell r="J56">
            <v>2.1</v>
          </cell>
          <cell r="K56">
            <v>1234.7</v>
          </cell>
          <cell r="L56">
            <v>0</v>
          </cell>
          <cell r="M56">
            <v>1234683.27</v>
          </cell>
          <cell r="N56">
            <v>0</v>
          </cell>
          <cell r="O56">
            <v>2085.9899999999998</v>
          </cell>
        </row>
        <row r="57">
          <cell r="B57" t="str">
            <v>44AA</v>
          </cell>
          <cell r="C57" t="str">
            <v>South East</v>
          </cell>
          <cell r="D57">
            <v>3</v>
          </cell>
          <cell r="E57" t="str">
            <v>STN</v>
          </cell>
          <cell r="F57" t="str">
            <v>FA</v>
          </cell>
          <cell r="G57">
            <v>26</v>
          </cell>
          <cell r="H57">
            <v>29.6</v>
          </cell>
          <cell r="I57">
            <v>20.6</v>
          </cell>
          <cell r="J57">
            <v>0.9</v>
          </cell>
          <cell r="K57">
            <v>29.4</v>
          </cell>
          <cell r="L57">
            <v>0.7</v>
          </cell>
          <cell r="M57">
            <v>29357.27</v>
          </cell>
          <cell r="N57">
            <v>701.19</v>
          </cell>
          <cell r="O57">
            <v>938.05</v>
          </cell>
        </row>
        <row r="58">
          <cell r="B58" t="str">
            <v>44AE</v>
          </cell>
          <cell r="C58" t="str">
            <v>South East</v>
          </cell>
          <cell r="D58">
            <v>3</v>
          </cell>
          <cell r="E58" t="str">
            <v>STN</v>
          </cell>
          <cell r="F58" t="str">
            <v>FA</v>
          </cell>
          <cell r="G58">
            <v>25</v>
          </cell>
          <cell r="H58">
            <v>43.6</v>
          </cell>
          <cell r="I58">
            <v>0.4</v>
          </cell>
          <cell r="J58">
            <v>0.1</v>
          </cell>
          <cell r="K58">
            <v>4</v>
          </cell>
          <cell r="L58">
            <v>0.2</v>
          </cell>
          <cell r="M58">
            <v>3953.51</v>
          </cell>
          <cell r="N58">
            <v>226.97</v>
          </cell>
          <cell r="O58">
            <v>114.97</v>
          </cell>
        </row>
        <row r="59">
          <cell r="B59" t="str">
            <v>50AE</v>
          </cell>
          <cell r="C59" t="str">
            <v>South West</v>
          </cell>
          <cell r="D59">
            <v>5</v>
          </cell>
          <cell r="E59" t="str">
            <v>BRS</v>
          </cell>
          <cell r="F59" t="str">
            <v>FA</v>
          </cell>
          <cell r="G59">
            <v>62</v>
          </cell>
          <cell r="H59">
            <v>277.89999999999998</v>
          </cell>
          <cell r="I59">
            <v>344.9</v>
          </cell>
          <cell r="J59">
            <v>12.1</v>
          </cell>
          <cell r="K59">
            <v>76.900000000000006</v>
          </cell>
          <cell r="L59">
            <v>3.8</v>
          </cell>
          <cell r="M59">
            <v>76880.75</v>
          </cell>
          <cell r="N59">
            <v>3763.08</v>
          </cell>
          <cell r="O59">
            <v>12092.63</v>
          </cell>
        </row>
        <row r="60">
          <cell r="B60" t="str">
            <v>50AH</v>
          </cell>
          <cell r="C60" t="str">
            <v>South West</v>
          </cell>
          <cell r="D60">
            <v>5</v>
          </cell>
          <cell r="E60" t="str">
            <v>BRS</v>
          </cell>
          <cell r="F60" t="str">
            <v>FA</v>
          </cell>
          <cell r="G60">
            <v>64</v>
          </cell>
          <cell r="H60">
            <v>0.5</v>
          </cell>
          <cell r="I60">
            <v>0</v>
          </cell>
          <cell r="J60">
            <v>0</v>
          </cell>
          <cell r="K60">
            <v>0</v>
          </cell>
          <cell r="L60">
            <v>0</v>
          </cell>
          <cell r="M60">
            <v>0</v>
          </cell>
          <cell r="N60">
            <v>0</v>
          </cell>
          <cell r="O60">
            <v>0</v>
          </cell>
        </row>
        <row r="61">
          <cell r="B61" t="str">
            <v>50AI</v>
          </cell>
          <cell r="C61" t="str">
            <v>South West</v>
          </cell>
          <cell r="D61">
            <v>5</v>
          </cell>
          <cell r="E61" t="str">
            <v>BRS</v>
          </cell>
          <cell r="F61" t="str">
            <v>FA</v>
          </cell>
          <cell r="G61">
            <v>63</v>
          </cell>
          <cell r="H61">
            <v>129.1</v>
          </cell>
          <cell r="I61">
            <v>313.39999999999998</v>
          </cell>
          <cell r="J61">
            <v>10.9</v>
          </cell>
          <cell r="K61">
            <v>35</v>
          </cell>
          <cell r="L61">
            <v>0.7</v>
          </cell>
          <cell r="M61">
            <v>34977.39</v>
          </cell>
          <cell r="N61">
            <v>735.08</v>
          </cell>
          <cell r="O61">
            <v>10921.44</v>
          </cell>
        </row>
        <row r="62">
          <cell r="B62" t="str">
            <v>50EN</v>
          </cell>
          <cell r="C62" t="str">
            <v>South West</v>
          </cell>
          <cell r="D62">
            <v>5</v>
          </cell>
          <cell r="E62" t="str">
            <v>BRS</v>
          </cell>
          <cell r="F62" t="str">
            <v>FS</v>
          </cell>
          <cell r="G62">
            <v>60</v>
          </cell>
          <cell r="H62">
            <v>263</v>
          </cell>
          <cell r="I62">
            <v>307.39999999999998</v>
          </cell>
          <cell r="J62">
            <v>5</v>
          </cell>
          <cell r="K62">
            <v>117.3</v>
          </cell>
          <cell r="L62">
            <v>0.2</v>
          </cell>
          <cell r="M62">
            <v>117264.15</v>
          </cell>
          <cell r="N62">
            <v>224.64</v>
          </cell>
          <cell r="O62">
            <v>5046.21</v>
          </cell>
        </row>
        <row r="63">
          <cell r="B63" t="str">
            <v>50ES</v>
          </cell>
          <cell r="C63" t="str">
            <v>South West</v>
          </cell>
          <cell r="D63">
            <v>5</v>
          </cell>
          <cell r="E63" t="str">
            <v>BRS</v>
          </cell>
          <cell r="F63" t="str">
            <v>FS</v>
          </cell>
          <cell r="G63">
            <v>58</v>
          </cell>
          <cell r="H63">
            <v>172.3</v>
          </cell>
          <cell r="I63">
            <v>178.6</v>
          </cell>
          <cell r="J63">
            <v>7.9</v>
          </cell>
          <cell r="K63">
            <v>104.4</v>
          </cell>
          <cell r="L63">
            <v>8.1999999999999993</v>
          </cell>
          <cell r="M63">
            <v>104420.54</v>
          </cell>
          <cell r="N63">
            <v>8234.33</v>
          </cell>
          <cell r="O63">
            <v>7935.87</v>
          </cell>
        </row>
        <row r="64">
          <cell r="B64" t="str">
            <v>50IS</v>
          </cell>
          <cell r="C64" t="str">
            <v>South West</v>
          </cell>
          <cell r="D64">
            <v>5</v>
          </cell>
          <cell r="E64" t="str">
            <v>BRS</v>
          </cell>
          <cell r="F64" t="str">
            <v>FS</v>
          </cell>
          <cell r="G64">
            <v>59</v>
          </cell>
          <cell r="H64">
            <v>803.1</v>
          </cell>
          <cell r="I64">
            <v>886.7</v>
          </cell>
          <cell r="J64">
            <v>69.900000000000006</v>
          </cell>
          <cell r="K64">
            <v>262.10000000000002</v>
          </cell>
          <cell r="L64">
            <v>51.8</v>
          </cell>
          <cell r="M64">
            <v>262126.49</v>
          </cell>
          <cell r="N64">
            <v>51788.56</v>
          </cell>
          <cell r="O64">
            <v>69896.41</v>
          </cell>
        </row>
        <row r="65">
          <cell r="B65" t="str">
            <v>50LE</v>
          </cell>
          <cell r="C65" t="str">
            <v>South West</v>
          </cell>
          <cell r="D65">
            <v>5</v>
          </cell>
          <cell r="E65" t="str">
            <v>BRS</v>
          </cell>
          <cell r="F65" t="str">
            <v>FO</v>
          </cell>
          <cell r="G65">
            <v>61</v>
          </cell>
          <cell r="H65">
            <v>0</v>
          </cell>
          <cell r="I65">
            <v>0</v>
          </cell>
          <cell r="J65">
            <v>0</v>
          </cell>
          <cell r="K65">
            <v>0</v>
          </cell>
          <cell r="L65">
            <v>0</v>
          </cell>
          <cell r="M65">
            <v>0</v>
          </cell>
          <cell r="N65">
            <v>0</v>
          </cell>
          <cell r="O65">
            <v>0</v>
          </cell>
        </row>
        <row r="66">
          <cell r="B66" t="str">
            <v>60AE</v>
          </cell>
          <cell r="C66" t="str">
            <v>North West</v>
          </cell>
          <cell r="D66">
            <v>4</v>
          </cell>
          <cell r="E66" t="str">
            <v>GLA</v>
          </cell>
          <cell r="F66" t="str">
            <v>FA</v>
          </cell>
          <cell r="G66">
            <v>51</v>
          </cell>
          <cell r="H66">
            <v>136.4</v>
          </cell>
          <cell r="I66">
            <v>117.1</v>
          </cell>
          <cell r="J66">
            <v>1.5</v>
          </cell>
          <cell r="K66">
            <v>73.8</v>
          </cell>
          <cell r="L66">
            <v>0.9</v>
          </cell>
          <cell r="M66">
            <v>73754.259999999995</v>
          </cell>
          <cell r="N66">
            <v>949.08</v>
          </cell>
          <cell r="O66">
            <v>1468.32</v>
          </cell>
        </row>
        <row r="67">
          <cell r="B67" t="str">
            <v>60AH</v>
          </cell>
          <cell r="C67" t="str">
            <v>North West</v>
          </cell>
          <cell r="D67">
            <v>4</v>
          </cell>
          <cell r="E67" t="str">
            <v>GLA</v>
          </cell>
          <cell r="F67" t="str">
            <v>FA</v>
          </cell>
          <cell r="G67">
            <v>53</v>
          </cell>
          <cell r="H67">
            <v>0</v>
          </cell>
          <cell r="I67">
            <v>0</v>
          </cell>
          <cell r="J67">
            <v>0</v>
          </cell>
          <cell r="K67">
            <v>0</v>
          </cell>
          <cell r="L67">
            <v>0</v>
          </cell>
          <cell r="M67">
            <v>0</v>
          </cell>
          <cell r="N67">
            <v>0</v>
          </cell>
          <cell r="O67">
            <v>0</v>
          </cell>
        </row>
        <row r="68">
          <cell r="B68" t="str">
            <v>60AI</v>
          </cell>
          <cell r="C68" t="str">
            <v>North West</v>
          </cell>
          <cell r="D68">
            <v>4</v>
          </cell>
          <cell r="E68" t="str">
            <v>GLA</v>
          </cell>
          <cell r="F68" t="str">
            <v>FA</v>
          </cell>
          <cell r="G68">
            <v>52</v>
          </cell>
          <cell r="H68">
            <v>56.1</v>
          </cell>
          <cell r="I68">
            <v>183.1</v>
          </cell>
          <cell r="J68">
            <v>6.7</v>
          </cell>
          <cell r="K68">
            <v>23.4</v>
          </cell>
          <cell r="L68">
            <v>2.4</v>
          </cell>
          <cell r="M68">
            <v>23440.73</v>
          </cell>
          <cell r="N68">
            <v>2425.52</v>
          </cell>
          <cell r="O68">
            <v>6746.96</v>
          </cell>
        </row>
        <row r="69">
          <cell r="B69" t="str">
            <v>60ES</v>
          </cell>
          <cell r="C69" t="str">
            <v>North West</v>
          </cell>
          <cell r="D69">
            <v>4</v>
          </cell>
          <cell r="E69" t="str">
            <v>GLA</v>
          </cell>
          <cell r="F69" t="str">
            <v>FS</v>
          </cell>
          <cell r="G69">
            <v>49</v>
          </cell>
          <cell r="H69">
            <v>390.2</v>
          </cell>
          <cell r="I69">
            <v>123.6</v>
          </cell>
          <cell r="J69">
            <v>0.3</v>
          </cell>
          <cell r="K69">
            <v>31.3</v>
          </cell>
          <cell r="L69">
            <v>0</v>
          </cell>
          <cell r="M69">
            <v>31264.11</v>
          </cell>
          <cell r="N69">
            <v>0</v>
          </cell>
          <cell r="O69">
            <v>253.98</v>
          </cell>
        </row>
        <row r="70">
          <cell r="B70" t="str">
            <v>60IS</v>
          </cell>
          <cell r="C70" t="str">
            <v>North West</v>
          </cell>
          <cell r="D70">
            <v>4</v>
          </cell>
          <cell r="E70" t="str">
            <v>GLA</v>
          </cell>
          <cell r="F70" t="str">
            <v>FS</v>
          </cell>
          <cell r="G70">
            <v>50</v>
          </cell>
          <cell r="H70">
            <v>238.9</v>
          </cell>
          <cell r="I70">
            <v>238.4</v>
          </cell>
          <cell r="J70">
            <v>12.6</v>
          </cell>
          <cell r="K70">
            <v>49.8</v>
          </cell>
          <cell r="L70">
            <v>1.3</v>
          </cell>
          <cell r="M70">
            <v>49843.61</v>
          </cell>
          <cell r="N70">
            <v>1307.3399999999999</v>
          </cell>
          <cell r="O70">
            <v>12638.67</v>
          </cell>
        </row>
        <row r="71">
          <cell r="B71" t="str">
            <v>60OE</v>
          </cell>
          <cell r="C71" t="str">
            <v>North West</v>
          </cell>
          <cell r="D71">
            <v>4</v>
          </cell>
          <cell r="E71" t="str">
            <v>GLA</v>
          </cell>
          <cell r="F71" t="str">
            <v>FO</v>
          </cell>
          <cell r="G71">
            <v>54</v>
          </cell>
          <cell r="H71">
            <v>0</v>
          </cell>
          <cell r="I71">
            <v>0</v>
          </cell>
          <cell r="J71">
            <v>0</v>
          </cell>
          <cell r="K71">
            <v>0</v>
          </cell>
          <cell r="L71">
            <v>0</v>
          </cell>
          <cell r="M71">
            <v>144.44999999999999</v>
          </cell>
          <cell r="N71">
            <v>0</v>
          </cell>
          <cell r="O71">
            <v>0</v>
          </cell>
        </row>
        <row r="72">
          <cell r="B72" t="str">
            <v>62FX</v>
          </cell>
          <cell r="C72" t="str">
            <v>Special Products</v>
          </cell>
          <cell r="D72">
            <v>2</v>
          </cell>
          <cell r="E72" t="str">
            <v>ABZ</v>
          </cell>
          <cell r="F72" t="str">
            <v>FX</v>
          </cell>
          <cell r="G72">
            <v>18</v>
          </cell>
          <cell r="H72">
            <v>352.1</v>
          </cell>
          <cell r="I72">
            <v>396.9</v>
          </cell>
          <cell r="J72">
            <v>80</v>
          </cell>
          <cell r="K72">
            <v>193.5</v>
          </cell>
          <cell r="L72">
            <v>1.8</v>
          </cell>
          <cell r="M72">
            <v>193450.89</v>
          </cell>
          <cell r="N72">
            <v>1771.12</v>
          </cell>
          <cell r="O72">
            <v>80029.34</v>
          </cell>
        </row>
        <row r="73">
          <cell r="B73" t="str">
            <v>70DC</v>
          </cell>
          <cell r="C73" t="str">
            <v>South West</v>
          </cell>
          <cell r="D73">
            <v>5</v>
          </cell>
          <cell r="E73" t="str">
            <v>RDN</v>
          </cell>
          <cell r="F73" t="str">
            <v>FD</v>
          </cell>
          <cell r="G73">
            <v>67</v>
          </cell>
          <cell r="H73">
            <v>0.7</v>
          </cell>
          <cell r="I73">
            <v>0</v>
          </cell>
          <cell r="J73">
            <v>0</v>
          </cell>
          <cell r="K73">
            <v>0</v>
          </cell>
          <cell r="L73">
            <v>0</v>
          </cell>
          <cell r="M73">
            <v>0</v>
          </cell>
          <cell r="N73">
            <v>0</v>
          </cell>
          <cell r="O73">
            <v>0</v>
          </cell>
        </row>
        <row r="74">
          <cell r="B74" t="str">
            <v>70DD</v>
          </cell>
          <cell r="C74" t="str">
            <v>South West</v>
          </cell>
          <cell r="D74">
            <v>5</v>
          </cell>
          <cell r="E74" t="str">
            <v>RDN</v>
          </cell>
          <cell r="F74" t="str">
            <v>FD</v>
          </cell>
          <cell r="G74">
            <v>69</v>
          </cell>
          <cell r="H74">
            <v>-86.2</v>
          </cell>
          <cell r="I74">
            <v>-59</v>
          </cell>
          <cell r="J74">
            <v>0</v>
          </cell>
          <cell r="K74">
            <v>0</v>
          </cell>
          <cell r="L74">
            <v>0</v>
          </cell>
          <cell r="M74">
            <v>0</v>
          </cell>
          <cell r="N74">
            <v>0</v>
          </cell>
          <cell r="O74">
            <v>0</v>
          </cell>
        </row>
        <row r="75">
          <cell r="B75" t="str">
            <v>70DX</v>
          </cell>
          <cell r="C75" t="str">
            <v>South West</v>
          </cell>
          <cell r="D75">
            <v>5</v>
          </cell>
          <cell r="E75" t="str">
            <v>RDN</v>
          </cell>
          <cell r="F75" t="str">
            <v>FD</v>
          </cell>
          <cell r="G75">
            <v>68</v>
          </cell>
          <cell r="H75">
            <v>256.89999999999998</v>
          </cell>
          <cell r="I75">
            <v>214.5</v>
          </cell>
          <cell r="J75">
            <v>0</v>
          </cell>
          <cell r="K75">
            <v>53.1</v>
          </cell>
          <cell r="L75">
            <v>0</v>
          </cell>
          <cell r="M75">
            <v>53088</v>
          </cell>
          <cell r="N75">
            <v>0</v>
          </cell>
          <cell r="O75">
            <v>0</v>
          </cell>
        </row>
        <row r="76">
          <cell r="B76" t="str">
            <v>70FDN</v>
          </cell>
          <cell r="C76" t="str">
            <v>South West</v>
          </cell>
          <cell r="D76">
            <v>5</v>
          </cell>
          <cell r="E76" t="str">
            <v>RDN</v>
          </cell>
          <cell r="F76" t="str">
            <v>FD</v>
          </cell>
          <cell r="G76">
            <v>68</v>
          </cell>
          <cell r="H76">
            <v>256.89999999999998</v>
          </cell>
          <cell r="I76">
            <v>23</v>
          </cell>
          <cell r="J76">
            <v>0</v>
          </cell>
          <cell r="K76">
            <v>1.8</v>
          </cell>
          <cell r="L76">
            <v>0</v>
          </cell>
          <cell r="M76">
            <v>1750</v>
          </cell>
          <cell r="N76">
            <v>0</v>
          </cell>
          <cell r="O76">
            <v>0</v>
          </cell>
        </row>
        <row r="77">
          <cell r="B77" t="str">
            <v>70LD</v>
          </cell>
          <cell r="C77" t="str">
            <v>South West</v>
          </cell>
          <cell r="D77">
            <v>5</v>
          </cell>
          <cell r="E77" t="str">
            <v>RDN</v>
          </cell>
          <cell r="F77" t="str">
            <v>FO</v>
          </cell>
          <cell r="G77">
            <v>65</v>
          </cell>
          <cell r="H77">
            <v>0</v>
          </cell>
          <cell r="I77">
            <v>0</v>
          </cell>
          <cell r="J77">
            <v>0</v>
          </cell>
          <cell r="K77">
            <v>0</v>
          </cell>
          <cell r="L77">
            <v>0</v>
          </cell>
          <cell r="M77">
            <v>0</v>
          </cell>
          <cell r="N77">
            <v>0</v>
          </cell>
          <cell r="O77">
            <v>0</v>
          </cell>
        </row>
        <row r="78">
          <cell r="B78" t="str">
            <v>70LE</v>
          </cell>
          <cell r="C78" t="str">
            <v>South West</v>
          </cell>
          <cell r="D78">
            <v>5</v>
          </cell>
          <cell r="E78" t="str">
            <v>RDN</v>
          </cell>
          <cell r="F78" t="str">
            <v>FO</v>
          </cell>
          <cell r="G78">
            <v>66</v>
          </cell>
          <cell r="H78">
            <v>108.2</v>
          </cell>
          <cell r="I78">
            <v>269.60000000000002</v>
          </cell>
          <cell r="J78">
            <v>0</v>
          </cell>
          <cell r="K78">
            <v>229.5</v>
          </cell>
          <cell r="L78">
            <v>0</v>
          </cell>
          <cell r="M78">
            <v>229456.72</v>
          </cell>
          <cell r="N78">
            <v>0</v>
          </cell>
          <cell r="O78">
            <v>35</v>
          </cell>
        </row>
        <row r="79">
          <cell r="B79" t="str">
            <v>70WPOT</v>
          </cell>
          <cell r="C79" t="str">
            <v>South West</v>
          </cell>
          <cell r="D79">
            <v>5</v>
          </cell>
          <cell r="E79" t="str">
            <v>RDN</v>
          </cell>
          <cell r="F79" t="str">
            <v>FW</v>
          </cell>
          <cell r="G79">
            <v>71</v>
          </cell>
          <cell r="H79">
            <v>0.29999999999999893</v>
          </cell>
          <cell r="I79">
            <v>0</v>
          </cell>
          <cell r="J79">
            <v>0</v>
          </cell>
          <cell r="K79">
            <v>0</v>
          </cell>
          <cell r="L79">
            <v>0</v>
          </cell>
          <cell r="M79">
            <v>0</v>
          </cell>
          <cell r="N79">
            <v>0</v>
          </cell>
          <cell r="O79">
            <v>0</v>
          </cell>
        </row>
        <row r="80">
          <cell r="B80" t="str">
            <v>70WPVO</v>
          </cell>
          <cell r="C80" t="str">
            <v>South West</v>
          </cell>
          <cell r="D80">
            <v>5</v>
          </cell>
          <cell r="E80" t="str">
            <v>RDN</v>
          </cell>
          <cell r="F80" t="str">
            <v>FW</v>
          </cell>
          <cell r="G80">
            <v>70</v>
          </cell>
          <cell r="H80">
            <v>7.5</v>
          </cell>
          <cell r="I80">
            <v>1.5</v>
          </cell>
          <cell r="J80">
            <v>0</v>
          </cell>
          <cell r="K80">
            <v>0</v>
          </cell>
          <cell r="L80">
            <v>0</v>
          </cell>
          <cell r="M80">
            <v>0</v>
          </cell>
          <cell r="N80">
            <v>0</v>
          </cell>
          <cell r="O80">
            <v>0</v>
          </cell>
        </row>
        <row r="81">
          <cell r="B81" t="str">
            <v>70WROT</v>
          </cell>
          <cell r="C81" t="str">
            <v>South West</v>
          </cell>
          <cell r="D81">
            <v>5</v>
          </cell>
          <cell r="E81" t="str">
            <v>RDN</v>
          </cell>
          <cell r="F81" t="str">
            <v>FW</v>
          </cell>
          <cell r="G81">
            <v>73</v>
          </cell>
          <cell r="H81">
            <v>1.2</v>
          </cell>
          <cell r="I81">
            <v>1.4</v>
          </cell>
          <cell r="J81">
            <v>0</v>
          </cell>
          <cell r="K81">
            <v>0</v>
          </cell>
          <cell r="L81">
            <v>0</v>
          </cell>
          <cell r="M81">
            <v>0</v>
          </cell>
          <cell r="N81">
            <v>0</v>
          </cell>
          <cell r="O81">
            <v>0</v>
          </cell>
        </row>
        <row r="82">
          <cell r="B82" t="str">
            <v>70WRVO</v>
          </cell>
          <cell r="C82" t="str">
            <v>South West</v>
          </cell>
          <cell r="D82">
            <v>5</v>
          </cell>
          <cell r="E82" t="str">
            <v>RDN</v>
          </cell>
          <cell r="F82" t="str">
            <v>FW</v>
          </cell>
          <cell r="G82">
            <v>72</v>
          </cell>
          <cell r="H82">
            <v>25.200000000000003</v>
          </cell>
          <cell r="I82">
            <v>19</v>
          </cell>
          <cell r="J82">
            <v>0</v>
          </cell>
          <cell r="K82">
            <v>0</v>
          </cell>
          <cell r="L82">
            <v>0</v>
          </cell>
          <cell r="M82">
            <v>0</v>
          </cell>
          <cell r="N82">
            <v>0</v>
          </cell>
          <cell r="O82">
            <v>0</v>
          </cell>
        </row>
        <row r="83">
          <cell r="B83" t="str">
            <v>70WV</v>
          </cell>
          <cell r="C83" t="str">
            <v>South West</v>
          </cell>
          <cell r="D83">
            <v>5</v>
          </cell>
          <cell r="E83" t="str">
            <v>RDN</v>
          </cell>
          <cell r="F83" t="str">
            <v>FW</v>
          </cell>
          <cell r="G83">
            <v>74</v>
          </cell>
          <cell r="H83">
            <v>30.9</v>
          </cell>
          <cell r="I83">
            <v>12.8</v>
          </cell>
          <cell r="J83">
            <v>0</v>
          </cell>
          <cell r="K83">
            <v>0</v>
          </cell>
          <cell r="L83">
            <v>0</v>
          </cell>
          <cell r="M83">
            <v>0</v>
          </cell>
          <cell r="N83">
            <v>0</v>
          </cell>
          <cell r="O83">
            <v>0</v>
          </cell>
        </row>
        <row r="84">
          <cell r="B84" t="str">
            <v>75DD</v>
          </cell>
          <cell r="C84" t="str">
            <v>North West</v>
          </cell>
          <cell r="D84">
            <v>4</v>
          </cell>
          <cell r="E84" t="str">
            <v>BUY</v>
          </cell>
          <cell r="F84" t="str">
            <v>FD</v>
          </cell>
          <cell r="G84">
            <v>44</v>
          </cell>
          <cell r="H84">
            <v>-57</v>
          </cell>
          <cell r="I84">
            <v>-55.5</v>
          </cell>
          <cell r="J84">
            <v>0</v>
          </cell>
          <cell r="K84">
            <v>0</v>
          </cell>
          <cell r="L84">
            <v>0</v>
          </cell>
          <cell r="M84">
            <v>0</v>
          </cell>
          <cell r="N84">
            <v>0</v>
          </cell>
          <cell r="O84">
            <v>0</v>
          </cell>
        </row>
        <row r="85">
          <cell r="B85" t="str">
            <v>75DW</v>
          </cell>
          <cell r="C85" t="str">
            <v>North West</v>
          </cell>
          <cell r="D85">
            <v>4</v>
          </cell>
          <cell r="E85" t="str">
            <v>BUY</v>
          </cell>
          <cell r="F85" t="str">
            <v>FD</v>
          </cell>
          <cell r="G85">
            <v>46</v>
          </cell>
          <cell r="H85">
            <v>29.700000000000003</v>
          </cell>
          <cell r="I85">
            <v>45.7</v>
          </cell>
          <cell r="J85">
            <v>0</v>
          </cell>
          <cell r="K85">
            <v>32.4</v>
          </cell>
          <cell r="L85">
            <v>0</v>
          </cell>
          <cell r="M85">
            <v>32425.5</v>
          </cell>
          <cell r="N85">
            <v>0</v>
          </cell>
          <cell r="O85">
            <v>0</v>
          </cell>
        </row>
        <row r="86">
          <cell r="B86" t="str">
            <v>75DX</v>
          </cell>
          <cell r="C86" t="str">
            <v>North West</v>
          </cell>
          <cell r="D86">
            <v>4</v>
          </cell>
          <cell r="E86" t="str">
            <v>BUY</v>
          </cell>
          <cell r="F86" t="str">
            <v>FD</v>
          </cell>
          <cell r="G86">
            <v>45</v>
          </cell>
          <cell r="H86">
            <v>146.30000000000001</v>
          </cell>
          <cell r="I86">
            <v>216.8</v>
          </cell>
          <cell r="J86">
            <v>0</v>
          </cell>
          <cell r="K86">
            <v>42.2</v>
          </cell>
          <cell r="L86">
            <v>0</v>
          </cell>
          <cell r="M86">
            <v>42198</v>
          </cell>
          <cell r="N86">
            <v>0</v>
          </cell>
          <cell r="O86">
            <v>0</v>
          </cell>
        </row>
        <row r="87">
          <cell r="B87" t="str">
            <v>75LD</v>
          </cell>
          <cell r="C87" t="str">
            <v>North West</v>
          </cell>
          <cell r="D87">
            <v>4</v>
          </cell>
          <cell r="E87" t="str">
            <v>BUY</v>
          </cell>
          <cell r="F87" t="str">
            <v>FO</v>
          </cell>
          <cell r="G87">
            <v>43</v>
          </cell>
          <cell r="H87">
            <v>0</v>
          </cell>
          <cell r="I87">
            <v>0</v>
          </cell>
          <cell r="J87">
            <v>0</v>
          </cell>
          <cell r="K87">
            <v>0</v>
          </cell>
          <cell r="L87">
            <v>0</v>
          </cell>
          <cell r="M87">
            <v>0</v>
          </cell>
          <cell r="N87">
            <v>0</v>
          </cell>
          <cell r="O87">
            <v>0</v>
          </cell>
        </row>
        <row r="88">
          <cell r="B88" t="str">
            <v>75LE</v>
          </cell>
          <cell r="C88" t="str">
            <v>North West</v>
          </cell>
          <cell r="D88">
            <v>4</v>
          </cell>
          <cell r="E88" t="str">
            <v>BUY</v>
          </cell>
          <cell r="F88" t="str">
            <v>FO</v>
          </cell>
          <cell r="G88">
            <v>41</v>
          </cell>
          <cell r="H88">
            <v>52.4</v>
          </cell>
          <cell r="I88">
            <v>122</v>
          </cell>
          <cell r="J88">
            <v>3.1</v>
          </cell>
          <cell r="K88">
            <v>86.3</v>
          </cell>
          <cell r="L88">
            <v>1</v>
          </cell>
          <cell r="M88">
            <v>86292.29</v>
          </cell>
          <cell r="N88">
            <v>978</v>
          </cell>
          <cell r="O88">
            <v>3061.82</v>
          </cell>
        </row>
        <row r="89">
          <cell r="B89" t="str">
            <v>75LX</v>
          </cell>
          <cell r="C89" t="str">
            <v>North West</v>
          </cell>
          <cell r="D89">
            <v>4</v>
          </cell>
          <cell r="E89" t="str">
            <v>BUY</v>
          </cell>
          <cell r="F89" t="str">
            <v>FO</v>
          </cell>
          <cell r="G89">
            <v>42</v>
          </cell>
          <cell r="H89">
            <v>20.8</v>
          </cell>
          <cell r="I89">
            <v>18.7</v>
          </cell>
          <cell r="J89">
            <v>0.4</v>
          </cell>
          <cell r="K89">
            <v>51.5</v>
          </cell>
          <cell r="L89">
            <v>0.7</v>
          </cell>
          <cell r="M89">
            <v>51476.46</v>
          </cell>
          <cell r="N89">
            <v>736.86</v>
          </cell>
          <cell r="O89">
            <v>446.09</v>
          </cell>
        </row>
        <row r="90">
          <cell r="B90" t="str">
            <v>75WP</v>
          </cell>
          <cell r="C90" t="str">
            <v>North West</v>
          </cell>
          <cell r="D90">
            <v>4</v>
          </cell>
          <cell r="E90" t="str">
            <v>BUY</v>
          </cell>
          <cell r="F90" t="str">
            <v>FW</v>
          </cell>
          <cell r="G90">
            <v>47</v>
          </cell>
          <cell r="H90">
            <v>3.6</v>
          </cell>
          <cell r="I90">
            <v>0.3</v>
          </cell>
          <cell r="J90">
            <v>0</v>
          </cell>
          <cell r="K90">
            <v>0</v>
          </cell>
          <cell r="L90">
            <v>0</v>
          </cell>
          <cell r="M90">
            <v>0</v>
          </cell>
          <cell r="N90">
            <v>0</v>
          </cell>
          <cell r="O90">
            <v>0</v>
          </cell>
        </row>
        <row r="91">
          <cell r="B91" t="str">
            <v>75WR</v>
          </cell>
          <cell r="C91" t="str">
            <v>North West</v>
          </cell>
          <cell r="D91">
            <v>4</v>
          </cell>
          <cell r="E91" t="str">
            <v>BUY</v>
          </cell>
          <cell r="F91" t="str">
            <v>FW</v>
          </cell>
          <cell r="G91">
            <v>48</v>
          </cell>
          <cell r="H91">
            <v>4.5</v>
          </cell>
          <cell r="I91">
            <v>2</v>
          </cell>
          <cell r="J91">
            <v>0</v>
          </cell>
          <cell r="K91">
            <v>0</v>
          </cell>
          <cell r="L91">
            <v>0</v>
          </cell>
          <cell r="M91">
            <v>0</v>
          </cell>
          <cell r="N91">
            <v>0</v>
          </cell>
          <cell r="O91">
            <v>400</v>
          </cell>
        </row>
        <row r="92">
          <cell r="B92" t="str">
            <v>80AA</v>
          </cell>
          <cell r="C92" t="str">
            <v>North West</v>
          </cell>
          <cell r="D92">
            <v>4</v>
          </cell>
          <cell r="E92" t="str">
            <v>MAN</v>
          </cell>
          <cell r="F92" t="str">
            <v>FA</v>
          </cell>
          <cell r="G92">
            <v>40</v>
          </cell>
          <cell r="H92">
            <v>92.4</v>
          </cell>
          <cell r="I92">
            <v>101.1</v>
          </cell>
          <cell r="J92">
            <v>4.0999999999999996</v>
          </cell>
          <cell r="K92">
            <v>34.200000000000003</v>
          </cell>
          <cell r="L92">
            <v>1.2</v>
          </cell>
          <cell r="M92">
            <v>34197.51</v>
          </cell>
          <cell r="N92">
            <v>1230.8499999999999</v>
          </cell>
          <cell r="O92">
            <v>4062.06</v>
          </cell>
        </row>
        <row r="93">
          <cell r="B93" t="str">
            <v>80AE</v>
          </cell>
          <cell r="C93" t="str">
            <v>North West</v>
          </cell>
          <cell r="D93">
            <v>4</v>
          </cell>
          <cell r="E93" t="str">
            <v>MAN</v>
          </cell>
          <cell r="F93" t="str">
            <v>FA</v>
          </cell>
          <cell r="G93">
            <v>38</v>
          </cell>
          <cell r="H93">
            <v>212.20000000000002</v>
          </cell>
          <cell r="I93">
            <v>412.6</v>
          </cell>
          <cell r="J93">
            <v>88.6</v>
          </cell>
          <cell r="K93">
            <v>264.7</v>
          </cell>
          <cell r="L93">
            <v>61.2</v>
          </cell>
          <cell r="M93">
            <v>264691.99</v>
          </cell>
          <cell r="N93">
            <v>61165.25</v>
          </cell>
          <cell r="O93">
            <v>88559.25</v>
          </cell>
        </row>
        <row r="94">
          <cell r="B94" t="str">
            <v>80AH</v>
          </cell>
          <cell r="C94" t="str">
            <v>National Office</v>
          </cell>
          <cell r="D94">
            <v>1</v>
          </cell>
          <cell r="E94" t="str">
            <v>NO</v>
          </cell>
          <cell r="F94" t="str">
            <v>FA</v>
          </cell>
          <cell r="G94">
            <v>11</v>
          </cell>
          <cell r="H94">
            <v>0</v>
          </cell>
          <cell r="I94">
            <v>0.1</v>
          </cell>
          <cell r="J94">
            <v>0</v>
          </cell>
          <cell r="K94">
            <v>0</v>
          </cell>
          <cell r="L94">
            <v>0</v>
          </cell>
          <cell r="M94">
            <v>0</v>
          </cell>
          <cell r="N94">
            <v>0</v>
          </cell>
          <cell r="O94">
            <v>0</v>
          </cell>
        </row>
        <row r="95">
          <cell r="B95" t="str">
            <v>80AI</v>
          </cell>
          <cell r="C95" t="str">
            <v>North West</v>
          </cell>
          <cell r="D95">
            <v>4</v>
          </cell>
          <cell r="E95" t="str">
            <v>MAN</v>
          </cell>
          <cell r="F95" t="str">
            <v>FA</v>
          </cell>
          <cell r="G95">
            <v>39</v>
          </cell>
          <cell r="H95">
            <v>370.3</v>
          </cell>
          <cell r="I95">
            <v>944</v>
          </cell>
          <cell r="J95">
            <v>41</v>
          </cell>
          <cell r="K95">
            <v>132.5</v>
          </cell>
          <cell r="L95">
            <v>21.9</v>
          </cell>
          <cell r="M95">
            <v>132466.16</v>
          </cell>
          <cell r="N95">
            <v>21889.87</v>
          </cell>
          <cell r="O95">
            <v>40982.79</v>
          </cell>
        </row>
        <row r="96">
          <cell r="B96" t="str">
            <v>85AE</v>
          </cell>
          <cell r="C96" t="str">
            <v>North East</v>
          </cell>
          <cell r="D96">
            <v>7</v>
          </cell>
          <cell r="E96" t="str">
            <v>NCL</v>
          </cell>
          <cell r="F96" t="str">
            <v>FA</v>
          </cell>
          <cell r="G96">
            <v>98</v>
          </cell>
          <cell r="H96">
            <v>173.5</v>
          </cell>
          <cell r="I96">
            <v>196.1</v>
          </cell>
          <cell r="J96">
            <v>33.4</v>
          </cell>
          <cell r="K96">
            <v>109.1</v>
          </cell>
          <cell r="L96">
            <v>28</v>
          </cell>
          <cell r="M96">
            <v>109107.9</v>
          </cell>
          <cell r="N96">
            <v>28022.37</v>
          </cell>
          <cell r="O96">
            <v>33447.949999999997</v>
          </cell>
        </row>
        <row r="97">
          <cell r="B97" t="str">
            <v>85AI</v>
          </cell>
          <cell r="C97" t="str">
            <v>North East</v>
          </cell>
          <cell r="D97">
            <v>7</v>
          </cell>
          <cell r="E97" t="str">
            <v>NCL</v>
          </cell>
          <cell r="F97" t="str">
            <v>FA</v>
          </cell>
          <cell r="G97">
            <v>99</v>
          </cell>
          <cell r="H97">
            <v>123.5</v>
          </cell>
          <cell r="I97">
            <v>85.3</v>
          </cell>
          <cell r="J97">
            <v>0</v>
          </cell>
          <cell r="K97">
            <v>2.4</v>
          </cell>
          <cell r="L97">
            <v>0</v>
          </cell>
          <cell r="M97">
            <v>2371.13</v>
          </cell>
          <cell r="N97">
            <v>0</v>
          </cell>
          <cell r="O97">
            <v>0</v>
          </cell>
        </row>
        <row r="98">
          <cell r="B98" t="str">
            <v>85ES</v>
          </cell>
          <cell r="C98" t="str">
            <v>North East</v>
          </cell>
          <cell r="D98">
            <v>7</v>
          </cell>
          <cell r="E98" t="str">
            <v>NCL</v>
          </cell>
          <cell r="F98" t="str">
            <v>FS</v>
          </cell>
          <cell r="G98">
            <v>100</v>
          </cell>
          <cell r="H98">
            <v>210.3</v>
          </cell>
          <cell r="I98">
            <v>231.3</v>
          </cell>
          <cell r="J98">
            <v>7.9</v>
          </cell>
          <cell r="K98">
            <v>82.3</v>
          </cell>
          <cell r="L98">
            <v>4.2</v>
          </cell>
          <cell r="M98">
            <v>82291.39</v>
          </cell>
          <cell r="N98">
            <v>4220.72</v>
          </cell>
          <cell r="O98">
            <v>7860.66</v>
          </cell>
        </row>
        <row r="99">
          <cell r="B99" t="str">
            <v>90AE</v>
          </cell>
          <cell r="C99" t="str">
            <v>North West</v>
          </cell>
          <cell r="D99">
            <v>4</v>
          </cell>
          <cell r="E99" t="str">
            <v>BFS</v>
          </cell>
          <cell r="F99" t="str">
            <v>FA</v>
          </cell>
          <cell r="G99">
            <v>55</v>
          </cell>
          <cell r="H99">
            <v>111.4</v>
          </cell>
          <cell r="I99">
            <v>32</v>
          </cell>
          <cell r="J99">
            <v>0</v>
          </cell>
          <cell r="K99">
            <v>16.2</v>
          </cell>
          <cell r="L99">
            <v>0</v>
          </cell>
          <cell r="M99">
            <v>16199.82</v>
          </cell>
          <cell r="N99">
            <v>140</v>
          </cell>
          <cell r="O99">
            <v>477.85</v>
          </cell>
        </row>
        <row r="100">
          <cell r="B100" t="str">
            <v>90DX</v>
          </cell>
          <cell r="C100" t="str">
            <v>North West</v>
          </cell>
          <cell r="D100">
            <v>4</v>
          </cell>
          <cell r="E100" t="str">
            <v>BFS</v>
          </cell>
          <cell r="F100" t="str">
            <v>FD</v>
          </cell>
          <cell r="G100">
            <v>57</v>
          </cell>
          <cell r="H100">
            <v>5.1999999999999993</v>
          </cell>
          <cell r="I100">
            <v>0</v>
          </cell>
          <cell r="J100">
            <v>0</v>
          </cell>
          <cell r="K100">
            <v>0</v>
          </cell>
          <cell r="L100">
            <v>0</v>
          </cell>
          <cell r="M100">
            <v>0</v>
          </cell>
          <cell r="N100">
            <v>0</v>
          </cell>
          <cell r="O100">
            <v>0</v>
          </cell>
        </row>
        <row r="101">
          <cell r="B101" t="str">
            <v>90FAN</v>
          </cell>
          <cell r="C101" t="str">
            <v>North West</v>
          </cell>
          <cell r="D101">
            <v>4</v>
          </cell>
          <cell r="E101" t="str">
            <v>BFS</v>
          </cell>
          <cell r="F101" t="str">
            <v>FD</v>
          </cell>
          <cell r="G101">
            <v>57</v>
          </cell>
          <cell r="H101">
            <v>5.1999999999999993</v>
          </cell>
          <cell r="I101">
            <v>8.1</v>
          </cell>
          <cell r="J101">
            <v>0</v>
          </cell>
          <cell r="K101">
            <v>28.3</v>
          </cell>
          <cell r="L101">
            <v>0</v>
          </cell>
          <cell r="M101">
            <v>28312.48</v>
          </cell>
          <cell r="N101">
            <v>0</v>
          </cell>
          <cell r="O101">
            <v>0</v>
          </cell>
        </row>
        <row r="102">
          <cell r="B102" t="str">
            <v>90LE</v>
          </cell>
          <cell r="C102" t="str">
            <v>North West</v>
          </cell>
          <cell r="D102">
            <v>4</v>
          </cell>
          <cell r="E102" t="str">
            <v>BFS</v>
          </cell>
          <cell r="F102" t="str">
            <v>FO</v>
          </cell>
          <cell r="G102">
            <v>56</v>
          </cell>
          <cell r="H102">
            <v>27</v>
          </cell>
          <cell r="I102">
            <v>0</v>
          </cell>
          <cell r="J102">
            <v>0</v>
          </cell>
          <cell r="K102">
            <v>0</v>
          </cell>
          <cell r="L102">
            <v>0</v>
          </cell>
          <cell r="M102">
            <v>0</v>
          </cell>
          <cell r="N102">
            <v>0</v>
          </cell>
          <cell r="O102">
            <v>0</v>
          </cell>
        </row>
      </sheetData>
      <sheetData sheetId="3"/>
      <sheetData sheetId="4"/>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
      <sheetName val="Risk &amp; Ops"/>
      <sheetName val="Open Issues"/>
      <sheetName val="FinConcl"/>
      <sheetName val="PL Consoldation (2)"/>
      <sheetName val="Sum EBT"/>
      <sheetName val="BS Cons (2)"/>
      <sheetName val="Consol Income Stat"/>
      <sheetName val="Consol BS"/>
      <sheetName val="SegmCons"/>
      <sheetName val="Cover PL"/>
      <sheetName val="PL Consoldation"/>
      <sheetName val="PL Adjustments"/>
      <sheetName val="UK"/>
      <sheetName val="France"/>
      <sheetName val="Benelux"/>
      <sheetName val="Nivelles"/>
      <sheetName val="Spain"/>
      <sheetName val="Italy"/>
      <sheetName val="Greece"/>
      <sheetName val="Germany"/>
      <sheetName val="Ireland"/>
      <sheetName val="Poland"/>
      <sheetName val="Portugal"/>
      <sheetName val="France IT"/>
      <sheetName val="France HO"/>
      <sheetName val="Argon"/>
      <sheetName val="PL Project 2"/>
      <sheetName val="Project 1"/>
      <sheetName val="Cover BS"/>
      <sheetName val="BS Cons"/>
      <sheetName val="BS UK"/>
      <sheetName val="BS France"/>
      <sheetName val="BS Benel"/>
      <sheetName val="BS Spain"/>
      <sheetName val="BS Italy"/>
      <sheetName val="BS Greece"/>
      <sheetName val="BS Germany"/>
      <sheetName val="BS Ireland"/>
      <sheetName val="BS Poland"/>
      <sheetName val="BS Portugal"/>
      <sheetName val="BS France IT"/>
      <sheetName val="BS Nivelles"/>
      <sheetName val="BS France HO"/>
      <sheetName val="BS Holdings"/>
      <sheetName val="BS Adjustments"/>
      <sheetName val="BS Elimination"/>
      <sheetName val="BS Template"/>
      <sheetName val="Back-up"/>
      <sheetName val="Assumptions"/>
      <sheetName val="BizPlan"/>
      <sheetName val="PL 05 Segment"/>
      <sheetName val="PL 04 Segment"/>
      <sheetName val="PL 03 Segment"/>
      <sheetName val="Sum EBT Segm"/>
      <sheetName val="Sum GP Segm"/>
      <sheetName val="Sum T_O Segm"/>
      <sheetName val="Sum HC Segm"/>
      <sheetName val="PL 05 Branch"/>
      <sheetName val="PL 04 Branch"/>
      <sheetName val="PL 03 Branch"/>
      <sheetName val="Integration Savings"/>
      <sheetName val="template"/>
      <sheetName val="BS Argon"/>
      <sheetName val="Sum T_O"/>
      <sheetName val="Sum GP"/>
      <sheetName val="Sum EBITA"/>
      <sheetName val="Sum HC"/>
      <sheetName val="leg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row r="2">
          <cell r="B2" t="str">
            <v>UK - Balance Sheet</v>
          </cell>
        </row>
        <row r="3">
          <cell r="B3" t="str">
            <v>' 000 Euro</v>
          </cell>
        </row>
        <row r="5">
          <cell r="A5">
            <v>37621</v>
          </cell>
          <cell r="B5">
            <v>37986</v>
          </cell>
          <cell r="C5" t="str">
            <v>Acct.</v>
          </cell>
          <cell r="D5" t="str">
            <v>Description</v>
          </cell>
          <cell r="E5">
            <v>38352</v>
          </cell>
          <cell r="F5" t="str">
            <v>Adjustment to</v>
          </cell>
          <cell r="G5" t="str">
            <v>Adjusted</v>
          </cell>
          <cell r="H5" t="str">
            <v>ESTIMATE</v>
          </cell>
          <cell r="I5" t="str">
            <v>BUDGET</v>
          </cell>
        </row>
        <row r="6">
          <cell r="F6" t="str">
            <v>KN principles</v>
          </cell>
          <cell r="G6" t="str">
            <v>B/S KN</v>
          </cell>
          <cell r="H6">
            <v>38352</v>
          </cell>
          <cell r="I6" t="str">
            <v>2005</v>
          </cell>
        </row>
        <row r="8">
          <cell r="C8" t="str">
            <v>1000</v>
          </cell>
          <cell r="D8" t="str">
            <v>Freeholds</v>
          </cell>
          <cell r="G8">
            <v>0</v>
          </cell>
        </row>
        <row r="9">
          <cell r="D9" t="str">
            <v>Leasehold</v>
          </cell>
          <cell r="E9">
            <v>8099</v>
          </cell>
          <cell r="G9">
            <v>8099</v>
          </cell>
        </row>
        <row r="10">
          <cell r="D10" t="str">
            <v>Others</v>
          </cell>
          <cell r="E10">
            <v>56781</v>
          </cell>
          <cell r="G10">
            <v>56781</v>
          </cell>
        </row>
        <row r="11">
          <cell r="D11" t="str">
            <v>Stock</v>
          </cell>
          <cell r="E11">
            <v>12877</v>
          </cell>
          <cell r="G11">
            <v>12877</v>
          </cell>
        </row>
        <row r="12">
          <cell r="D12" t="str">
            <v>Fixed Assets</v>
          </cell>
          <cell r="E12">
            <v>77757</v>
          </cell>
          <cell r="F12">
            <v>0</v>
          </cell>
          <cell r="G12">
            <v>77757</v>
          </cell>
        </row>
        <row r="13">
          <cell r="C13" t="str">
            <v>1210-19</v>
          </cell>
          <cell r="D13" t="str">
            <v>Goodwill / IT Software</v>
          </cell>
          <cell r="E13">
            <v>-1</v>
          </cell>
          <cell r="G13">
            <v>-1</v>
          </cell>
        </row>
        <row r="14">
          <cell r="C14" t="str">
            <v>1222/23</v>
          </cell>
          <cell r="D14" t="str">
            <v>Investments (non-consolidated)</v>
          </cell>
          <cell r="G14">
            <v>0</v>
          </cell>
        </row>
        <row r="15">
          <cell r="C15" t="str">
            <v>1310-39</v>
          </cell>
          <cell r="D15" t="str">
            <v>Trade receivables/accepted draft receivable</v>
          </cell>
          <cell r="E15">
            <v>75830</v>
          </cell>
          <cell r="G15">
            <v>75830</v>
          </cell>
        </row>
        <row r="16">
          <cell r="C16" t="str">
            <v>1390-92</v>
          </cell>
          <cell r="D16" t="str">
            <v>Provision for doubtful debts</v>
          </cell>
          <cell r="G16">
            <v>0</v>
          </cell>
        </row>
        <row r="17">
          <cell r="C17" t="str">
            <v>1440</v>
          </cell>
          <cell r="D17" t="str">
            <v>Intercompany</v>
          </cell>
          <cell r="E17">
            <v>6350</v>
          </cell>
          <cell r="F17">
            <v>-12262</v>
          </cell>
          <cell r="G17">
            <v>-5912</v>
          </cell>
        </row>
        <row r="18">
          <cell r="C18">
            <v>1460</v>
          </cell>
          <cell r="D18" t="str">
            <v>I/C financing</v>
          </cell>
          <cell r="G18">
            <v>0</v>
          </cell>
        </row>
        <row r="19">
          <cell r="C19" t="str">
            <v>1550</v>
          </cell>
          <cell r="D19" t="str">
            <v>Deferred trade expenses</v>
          </cell>
          <cell r="G19">
            <v>0</v>
          </cell>
        </row>
        <row r="20">
          <cell r="C20" t="str">
            <v>1600-89</v>
          </cell>
          <cell r="D20" t="str">
            <v>Other short term receivables</v>
          </cell>
          <cell r="E20">
            <v>23009</v>
          </cell>
          <cell r="G20">
            <v>23009</v>
          </cell>
        </row>
        <row r="21">
          <cell r="C21" t="str">
            <v>1690</v>
          </cell>
          <cell r="D21" t="str">
            <v>Receivables from employees</v>
          </cell>
          <cell r="G21">
            <v>0</v>
          </cell>
        </row>
        <row r="22">
          <cell r="C22" t="str">
            <v>1720</v>
          </cell>
          <cell r="D22" t="str">
            <v>Cash</v>
          </cell>
          <cell r="G22">
            <v>0</v>
          </cell>
        </row>
        <row r="23">
          <cell r="C23" t="str">
            <v>1800-99</v>
          </cell>
          <cell r="D23" t="str">
            <v>Banks / Postal accounts</v>
          </cell>
          <cell r="E23">
            <v>25750</v>
          </cell>
          <cell r="G23">
            <v>25750</v>
          </cell>
        </row>
        <row r="24">
          <cell r="C24" t="str">
            <v>1900-99</v>
          </cell>
          <cell r="D24" t="str">
            <v>Prepaid expenses/Downpayments/Deposits</v>
          </cell>
          <cell r="G24">
            <v>0</v>
          </cell>
        </row>
        <row r="25">
          <cell r="A25">
            <v>0</v>
          </cell>
          <cell r="B25">
            <v>0</v>
          </cell>
          <cell r="D25" t="str">
            <v>TOTAL ASSETS</v>
          </cell>
          <cell r="E25">
            <v>208695</v>
          </cell>
          <cell r="F25">
            <v>-12262</v>
          </cell>
          <cell r="G25">
            <v>196433</v>
          </cell>
          <cell r="H25">
            <v>0</v>
          </cell>
          <cell r="I25">
            <v>0</v>
          </cell>
        </row>
        <row r="27">
          <cell r="C27" t="str">
            <v>2010</v>
          </cell>
          <cell r="D27" t="str">
            <v>Paid-in capital</v>
          </cell>
          <cell r="G27">
            <v>0</v>
          </cell>
        </row>
        <row r="28">
          <cell r="C28" t="str">
            <v>2030</v>
          </cell>
          <cell r="D28" t="str">
            <v>Paid-in surplus</v>
          </cell>
          <cell r="G28">
            <v>0</v>
          </cell>
        </row>
        <row r="29">
          <cell r="D29" t="str">
            <v>Revaluation and movements</v>
          </cell>
          <cell r="E29">
            <v>1050</v>
          </cell>
          <cell r="G29">
            <v>1050</v>
          </cell>
        </row>
        <row r="30">
          <cell r="C30" t="str">
            <v>2060</v>
          </cell>
          <cell r="D30" t="str">
            <v>Optional reserve</v>
          </cell>
          <cell r="E30">
            <v>10608</v>
          </cell>
          <cell r="G30">
            <v>10608</v>
          </cell>
        </row>
        <row r="31">
          <cell r="C31" t="str">
            <v>2070</v>
          </cell>
          <cell r="D31" t="str">
            <v>Retained earnings</v>
          </cell>
          <cell r="G31">
            <v>0</v>
          </cell>
        </row>
        <row r="32">
          <cell r="C32" t="str">
            <v>2099</v>
          </cell>
          <cell r="D32" t="str">
            <v>Profit 4 current year</v>
          </cell>
          <cell r="E32">
            <v>2867</v>
          </cell>
          <cell r="G32">
            <v>2867</v>
          </cell>
        </row>
        <row r="33">
          <cell r="A33">
            <v>0</v>
          </cell>
          <cell r="B33">
            <v>0</v>
          </cell>
          <cell r="C33" t="str">
            <v>20</v>
          </cell>
          <cell r="D33" t="str">
            <v>Equity</v>
          </cell>
          <cell r="E33">
            <v>14525</v>
          </cell>
          <cell r="F33">
            <v>0</v>
          </cell>
          <cell r="G33">
            <v>14525</v>
          </cell>
          <cell r="H33">
            <v>0</v>
          </cell>
          <cell r="I33">
            <v>0</v>
          </cell>
        </row>
        <row r="34">
          <cell r="C34" t="str">
            <v>21</v>
          </cell>
          <cell r="D34" t="str">
            <v>Accrued Liabilities long term</v>
          </cell>
          <cell r="E34">
            <v>8095</v>
          </cell>
          <cell r="G34">
            <v>8095</v>
          </cell>
        </row>
        <row r="35">
          <cell r="C35" t="str">
            <v>2210/11/15</v>
          </cell>
          <cell r="D35" t="str">
            <v>Longterm Loans - payable</v>
          </cell>
          <cell r="E35">
            <v>33272</v>
          </cell>
          <cell r="G35">
            <v>33272</v>
          </cell>
        </row>
        <row r="36">
          <cell r="D36" t="str">
            <v>Leasing Liabilities</v>
          </cell>
          <cell r="G36">
            <v>0</v>
          </cell>
        </row>
        <row r="37">
          <cell r="C37" t="str">
            <v>2260</v>
          </cell>
          <cell r="D37" t="str">
            <v>Minority interest (current result)</v>
          </cell>
          <cell r="G37">
            <v>0</v>
          </cell>
        </row>
        <row r="38">
          <cell r="C38" t="str">
            <v>23</v>
          </cell>
          <cell r="D38" t="str">
            <v>Trade Payables</v>
          </cell>
          <cell r="E38">
            <v>56583</v>
          </cell>
          <cell r="F38">
            <v>-12262</v>
          </cell>
          <cell r="G38">
            <v>44321</v>
          </cell>
        </row>
        <row r="39">
          <cell r="C39" t="str">
            <v>2510/11</v>
          </cell>
          <cell r="D39" t="str">
            <v>Accrued trade expenses</v>
          </cell>
          <cell r="G39">
            <v>0</v>
          </cell>
        </row>
        <row r="40">
          <cell r="C40" t="str">
            <v>2550</v>
          </cell>
          <cell r="D40" t="str">
            <v>Deferred trade income</v>
          </cell>
          <cell r="G40">
            <v>0</v>
          </cell>
        </row>
        <row r="41">
          <cell r="C41" t="str">
            <v>26</v>
          </cell>
          <cell r="D41" t="str">
            <v>Other short term payables</v>
          </cell>
          <cell r="E41">
            <v>94894</v>
          </cell>
          <cell r="G41">
            <v>94894</v>
          </cell>
        </row>
        <row r="42">
          <cell r="C42" t="str">
            <v>27</v>
          </cell>
          <cell r="D42" t="str">
            <v>Drafts payable / Checks</v>
          </cell>
          <cell r="G42">
            <v>0</v>
          </cell>
        </row>
        <row r="43">
          <cell r="C43" t="str">
            <v>2800-99</v>
          </cell>
          <cell r="D43" t="str">
            <v>Banks</v>
          </cell>
          <cell r="G43">
            <v>0</v>
          </cell>
        </row>
        <row r="44">
          <cell r="C44" t="str">
            <v>2900-05</v>
          </cell>
          <cell r="D44" t="str">
            <v>Tax Liabilities</v>
          </cell>
          <cell r="E44">
            <v>1326</v>
          </cell>
          <cell r="G44">
            <v>1326</v>
          </cell>
        </row>
        <row r="45">
          <cell r="C45" t="str">
            <v>2910-99</v>
          </cell>
          <cell r="D45" t="str">
            <v>Accrued liabilities short term</v>
          </cell>
          <cell r="G45">
            <v>0</v>
          </cell>
        </row>
        <row r="46">
          <cell r="A46">
            <v>0</v>
          </cell>
          <cell r="B46">
            <v>0</v>
          </cell>
          <cell r="D46" t="str">
            <v>TOTAL LIABILITIES</v>
          </cell>
          <cell r="E46">
            <v>208695</v>
          </cell>
          <cell r="F46">
            <v>-12262</v>
          </cell>
          <cell r="G46">
            <v>196433</v>
          </cell>
          <cell r="H46">
            <v>0</v>
          </cell>
          <cell r="I46">
            <v>0</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BizPlan"/>
      <sheetName val="PL 05 Segment"/>
      <sheetName val="PL 04 Segment"/>
      <sheetName val="PL 03 Segment"/>
      <sheetName val="Sum EBT Segm"/>
      <sheetName val="Sum GP Segm"/>
      <sheetName val="Sum T_O Segm"/>
      <sheetName val="Sum HC Segm"/>
      <sheetName val="PL 05 Branch"/>
      <sheetName val="PL 04 Branch"/>
      <sheetName val="PL 03 Branch"/>
      <sheetName val="Sum EBT"/>
      <sheetName val="Sum GP"/>
      <sheetName val="Sum T_O"/>
      <sheetName val="Sum HC"/>
      <sheetName val="Integration Savings"/>
      <sheetName val="PL Consoldation"/>
      <sheetName val="PL Adjustments"/>
      <sheetName val="PL Overhead"/>
      <sheetName val="PL Med &amp; Tur 001_002"/>
      <sheetName val="PL Far East 003"/>
      <sheetName val="PL US_FCL_007"/>
      <sheetName val="PL Africa 004"/>
      <sheetName val="PL ADL_008"/>
      <sheetName val="PL South_Am_009"/>
      <sheetName val="PL Europe_010"/>
      <sheetName val="PL Tanks_011"/>
      <sheetName val="PL NES_023"/>
      <sheetName val="PL Air_Export_012"/>
      <sheetName val="PL Air_Import_021"/>
      <sheetName val="PL Sea_Import_022"/>
      <sheetName val="PL Felixstowe_025_026"/>
      <sheetName val="PL Grangemouth_030_031_032"/>
      <sheetName val="PL Hill_Transport_037"/>
      <sheetName val="PL Travel_500"/>
      <sheetName val="Fixed Assets"/>
      <sheetName val="Debtors "/>
      <sheetName val="Template"/>
      <sheetName val="BS UK"/>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
      <sheetName val="licence"/>
      <sheetName val="price"/>
      <sheetName val="other"/>
      <sheetName val="Balance Sheet"/>
    </sheetNames>
    <sheetDataSet>
      <sheetData sheetId="0"/>
      <sheetData sheetId="1"/>
      <sheetData sheetId="2" refreshError="1">
        <row r="6">
          <cell r="B6">
            <v>27913.200000000001</v>
          </cell>
          <cell r="E6">
            <v>558.6</v>
          </cell>
          <cell r="F6">
            <v>209.3</v>
          </cell>
        </row>
      </sheetData>
      <sheetData sheetId="3"/>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Budget"/>
      <sheetName val="Rechenhilfe"/>
      <sheetName val="2. Investments"/>
      <sheetName val="3. Training Seminars"/>
      <sheetName val="4. IT Projects"/>
      <sheetName val="5. How to use the budget"/>
      <sheetName val="Details"/>
      <sheetName val="Inv. Account"/>
      <sheetName val="HM-WIG"/>
    </sheetNames>
    <sheetDataSet>
      <sheetData sheetId="0" refreshError="1"/>
      <sheetData sheetId="1" refreshError="1"/>
      <sheetData sheetId="2" refreshError="1"/>
      <sheetData sheetId="3" refreshError="1"/>
      <sheetData sheetId="4" refreshError="1"/>
      <sheetData sheetId="5" refreshError="1"/>
      <sheetData sheetId="6" refreshError="1">
        <row r="4">
          <cell r="E4">
            <v>4000</v>
          </cell>
        </row>
      </sheetData>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odwill Year end 2004-05 TLC"/>
      <sheetName val="Goodwill Dev 2004-05"/>
      <sheetName val="Details Biz Acquisition IFRS 3 "/>
      <sheetName val="Goodwill Year end 2004 "/>
      <sheetName val="Kursliste"/>
    </sheetNames>
    <sheetDataSet>
      <sheetData sheetId="0" refreshError="1"/>
      <sheetData sheetId="1" refreshError="1"/>
      <sheetData sheetId="2" refreshError="1"/>
      <sheetData sheetId="3" refreshError="1"/>
      <sheetData sheetId="4" refreshError="1">
        <row r="4">
          <cell r="D4">
            <v>1</v>
          </cell>
          <cell r="E4">
            <v>1</v>
          </cell>
          <cell r="J4">
            <v>1</v>
          </cell>
          <cell r="K4">
            <v>1</v>
          </cell>
        </row>
        <row r="5">
          <cell r="D5">
            <v>5</v>
          </cell>
          <cell r="E5">
            <v>1.2749999999999999E-2</v>
          </cell>
          <cell r="J5">
            <v>5</v>
          </cell>
          <cell r="K5">
            <v>1.328E-2</v>
          </cell>
        </row>
        <row r="6">
          <cell r="D6">
            <v>7</v>
          </cell>
          <cell r="E6">
            <v>1.345E-2</v>
          </cell>
          <cell r="J6">
            <v>7</v>
          </cell>
          <cell r="K6">
            <v>1.388253369176135E-2</v>
          </cell>
        </row>
        <row r="7">
          <cell r="D7">
            <v>8</v>
          </cell>
          <cell r="E7">
            <v>0.38090000000000002</v>
          </cell>
          <cell r="J7">
            <v>8</v>
          </cell>
          <cell r="K7">
            <v>0.44350000000000001</v>
          </cell>
        </row>
        <row r="8">
          <cell r="D8">
            <v>9</v>
          </cell>
          <cell r="E8">
            <v>0.26</v>
          </cell>
          <cell r="J8">
            <v>9</v>
          </cell>
          <cell r="K8">
            <v>0.269231</v>
          </cell>
        </row>
        <row r="9">
          <cell r="D9">
            <v>10</v>
          </cell>
          <cell r="E9">
            <v>0.88290000000000002</v>
          </cell>
          <cell r="J9">
            <v>10</v>
          </cell>
          <cell r="K9">
            <v>0.98299999999999998</v>
          </cell>
        </row>
        <row r="10">
          <cell r="D10">
            <v>20</v>
          </cell>
          <cell r="E10">
            <v>1.544</v>
          </cell>
          <cell r="J10">
            <v>20</v>
          </cell>
          <cell r="K10">
            <v>1.5569999999999999</v>
          </cell>
        </row>
        <row r="11">
          <cell r="D11">
            <v>25</v>
          </cell>
          <cell r="E11">
            <v>3.0024000000000002</v>
          </cell>
          <cell r="J11">
            <v>25</v>
          </cell>
          <cell r="K11">
            <v>3.4295</v>
          </cell>
        </row>
        <row r="12">
          <cell r="D12">
            <v>27</v>
          </cell>
          <cell r="E12">
            <v>1.9439999999999999E-2</v>
          </cell>
          <cell r="J12">
            <v>27</v>
          </cell>
          <cell r="K12">
            <v>1.9709999999999998E-2</v>
          </cell>
        </row>
        <row r="13">
          <cell r="D13">
            <v>29</v>
          </cell>
          <cell r="E13">
            <v>0.19</v>
          </cell>
          <cell r="J13">
            <v>29</v>
          </cell>
          <cell r="K13">
            <v>0.20615384615384616</v>
          </cell>
        </row>
        <row r="14">
          <cell r="D14">
            <v>30</v>
          </cell>
          <cell r="E14">
            <v>1.544</v>
          </cell>
          <cell r="J14">
            <v>30</v>
          </cell>
          <cell r="K14">
            <v>1.5569999999999999</v>
          </cell>
        </row>
        <row r="15">
          <cell r="D15">
            <v>35</v>
          </cell>
          <cell r="E15">
            <v>0.14410000000000001</v>
          </cell>
          <cell r="J15">
            <v>35</v>
          </cell>
          <cell r="K15">
            <v>0.1615</v>
          </cell>
        </row>
        <row r="16">
          <cell r="D16">
            <v>37</v>
          </cell>
          <cell r="E16">
            <v>1.544</v>
          </cell>
          <cell r="J16">
            <v>37</v>
          </cell>
          <cell r="K16">
            <v>1.5569999999999999</v>
          </cell>
        </row>
        <row r="17">
          <cell r="D17">
            <v>40</v>
          </cell>
          <cell r="E17">
            <v>0.42599999999999999</v>
          </cell>
          <cell r="J17">
            <v>40</v>
          </cell>
          <cell r="K17">
            <v>0.58479999999999999</v>
          </cell>
        </row>
        <row r="18">
          <cell r="D18">
            <v>42</v>
          </cell>
          <cell r="E18">
            <v>1.1317999999999999</v>
          </cell>
          <cell r="J18">
            <v>42</v>
          </cell>
          <cell r="K18">
            <v>1.2928999999999999</v>
          </cell>
        </row>
        <row r="19">
          <cell r="D19">
            <v>43</v>
          </cell>
          <cell r="E19">
            <v>1</v>
          </cell>
          <cell r="J19">
            <v>43</v>
          </cell>
          <cell r="K19">
            <v>1</v>
          </cell>
        </row>
        <row r="20">
          <cell r="D20">
            <v>45</v>
          </cell>
          <cell r="E20">
            <v>0.78879999999999995</v>
          </cell>
          <cell r="J20">
            <v>45</v>
          </cell>
          <cell r="K20">
            <v>0.79659999999999997</v>
          </cell>
        </row>
        <row r="21">
          <cell r="D21">
            <v>48</v>
          </cell>
          <cell r="E21">
            <v>1.1317999999999999</v>
          </cell>
          <cell r="J21">
            <v>48</v>
          </cell>
          <cell r="K21">
            <v>1.2928999999999999</v>
          </cell>
        </row>
        <row r="22">
          <cell r="D22">
            <v>50</v>
          </cell>
          <cell r="E22">
            <v>0.93969999999999998</v>
          </cell>
          <cell r="J22">
            <v>50</v>
          </cell>
          <cell r="K22">
            <v>1.1044</v>
          </cell>
        </row>
        <row r="23">
          <cell r="D23">
            <v>55</v>
          </cell>
          <cell r="E23">
            <v>2.0299999999999998</v>
          </cell>
          <cell r="J23">
            <v>55</v>
          </cell>
          <cell r="K23">
            <v>2.4420000000000002</v>
          </cell>
        </row>
        <row r="24">
          <cell r="D24">
            <v>56</v>
          </cell>
          <cell r="E24">
            <v>0.13689999999999999</v>
          </cell>
          <cell r="J24">
            <v>56</v>
          </cell>
          <cell r="K24">
            <v>0.16009999999999999</v>
          </cell>
        </row>
        <row r="25">
          <cell r="D25">
            <v>58</v>
          </cell>
          <cell r="E25">
            <v>0.48159999999999997</v>
          </cell>
          <cell r="J25">
            <v>58</v>
          </cell>
          <cell r="K25">
            <v>0.5645</v>
          </cell>
        </row>
        <row r="26">
          <cell r="D26">
            <v>59</v>
          </cell>
          <cell r="E26">
            <v>2.5150000000000001</v>
          </cell>
          <cell r="J26">
            <v>59</v>
          </cell>
          <cell r="K26">
            <v>2.6560000000000001</v>
          </cell>
        </row>
        <row r="27">
          <cell r="D27">
            <v>60</v>
          </cell>
          <cell r="E27">
            <v>2.6991999999999998</v>
          </cell>
          <cell r="J27">
            <v>60</v>
          </cell>
          <cell r="K27">
            <v>2.7233999999999998</v>
          </cell>
        </row>
        <row r="28">
          <cell r="D28">
            <v>65</v>
          </cell>
          <cell r="E28">
            <v>5.074E-2</v>
          </cell>
          <cell r="J28">
            <v>65</v>
          </cell>
          <cell r="K28">
            <v>5.2749999999999998E-2</v>
          </cell>
        </row>
        <row r="29">
          <cell r="D29">
            <v>70</v>
          </cell>
          <cell r="E29">
            <v>0.20760000000000001</v>
          </cell>
          <cell r="J29">
            <v>70</v>
          </cell>
          <cell r="K29">
            <v>0.2087</v>
          </cell>
        </row>
        <row r="30">
          <cell r="D30">
            <v>77</v>
          </cell>
          <cell r="E30">
            <v>1.1317999999999999</v>
          </cell>
          <cell r="J30">
            <v>77</v>
          </cell>
          <cell r="K30">
            <v>1.2928999999999999</v>
          </cell>
        </row>
        <row r="31">
          <cell r="D31">
            <v>80</v>
          </cell>
          <cell r="E31">
            <v>0.18679999999999999</v>
          </cell>
          <cell r="J31">
            <v>80</v>
          </cell>
          <cell r="K31">
            <v>0.22489999999999999</v>
          </cell>
        </row>
        <row r="32">
          <cell r="D32">
            <v>81</v>
          </cell>
          <cell r="E32">
            <v>2.3540000000000002E-3</v>
          </cell>
          <cell r="J32">
            <v>81</v>
          </cell>
          <cell r="K32">
            <v>2.3739999999999998E-3</v>
          </cell>
        </row>
        <row r="33">
          <cell r="D33">
            <v>82</v>
          </cell>
          <cell r="E33">
            <v>9.8657999999999996E-2</v>
          </cell>
          <cell r="J33">
            <v>82</v>
          </cell>
          <cell r="K33">
            <v>9.9488999999999994E-2</v>
          </cell>
        </row>
        <row r="34">
          <cell r="D34">
            <v>85</v>
          </cell>
          <cell r="E34">
            <v>1.544</v>
          </cell>
          <cell r="J34">
            <v>85</v>
          </cell>
          <cell r="K34">
            <v>1.5569999999999999</v>
          </cell>
        </row>
        <row r="35">
          <cell r="D35">
            <v>90</v>
          </cell>
          <cell r="E35">
            <v>1.544</v>
          </cell>
          <cell r="J35">
            <v>90</v>
          </cell>
          <cell r="K35">
            <v>1.5569999999999999</v>
          </cell>
        </row>
        <row r="36">
          <cell r="D36">
            <v>100</v>
          </cell>
          <cell r="E36">
            <v>1.544</v>
          </cell>
          <cell r="J36">
            <v>100</v>
          </cell>
          <cell r="K36">
            <v>1.5569999999999999</v>
          </cell>
        </row>
        <row r="37">
          <cell r="D37">
            <v>110</v>
          </cell>
          <cell r="E37">
            <v>1.544</v>
          </cell>
          <cell r="J37">
            <v>110</v>
          </cell>
          <cell r="K37">
            <v>1.5569999999999999</v>
          </cell>
        </row>
        <row r="38">
          <cell r="D38">
            <v>111</v>
          </cell>
          <cell r="E38">
            <v>0.12720000000000001</v>
          </cell>
          <cell r="J38">
            <v>111</v>
          </cell>
          <cell r="K38">
            <v>0.14369999999999999</v>
          </cell>
        </row>
        <row r="39">
          <cell r="D39">
            <v>120</v>
          </cell>
          <cell r="E39">
            <v>2.1802000000000001</v>
          </cell>
          <cell r="J39">
            <v>120</v>
          </cell>
          <cell r="K39">
            <v>2.2787999999999999</v>
          </cell>
        </row>
        <row r="40">
          <cell r="D40">
            <v>130</v>
          </cell>
          <cell r="E40">
            <v>1.544</v>
          </cell>
          <cell r="J40">
            <v>130</v>
          </cell>
          <cell r="K40">
            <v>1.5569999999999999</v>
          </cell>
        </row>
        <row r="41">
          <cell r="D41">
            <v>132</v>
          </cell>
          <cell r="E41">
            <v>0.1497</v>
          </cell>
          <cell r="J41">
            <v>132</v>
          </cell>
          <cell r="K41">
            <v>0.16919999999999999</v>
          </cell>
        </row>
        <row r="42">
          <cell r="D42">
            <v>140</v>
          </cell>
          <cell r="E42">
            <v>0.14560000000000001</v>
          </cell>
          <cell r="J42">
            <v>140</v>
          </cell>
          <cell r="K42">
            <v>0.1666</v>
          </cell>
        </row>
        <row r="43">
          <cell r="D43">
            <v>141</v>
          </cell>
          <cell r="E43">
            <v>6.2309999999999997E-2</v>
          </cell>
          <cell r="J43">
            <v>141</v>
          </cell>
          <cell r="K43">
            <v>7.17E-2</v>
          </cell>
        </row>
        <row r="44">
          <cell r="D44">
            <v>143</v>
          </cell>
          <cell r="E44">
            <v>6.2939999999999996</v>
          </cell>
          <cell r="J44">
            <v>143</v>
          </cell>
          <cell r="K44">
            <v>6.27</v>
          </cell>
        </row>
        <row r="45">
          <cell r="D45">
            <v>145</v>
          </cell>
          <cell r="E45">
            <v>2.5909999999999999E-2</v>
          </cell>
          <cell r="J45">
            <v>145</v>
          </cell>
          <cell r="K45">
            <v>2.945E-2</v>
          </cell>
        </row>
        <row r="46">
          <cell r="D46">
            <v>150</v>
          </cell>
          <cell r="E46">
            <v>0.1216</v>
          </cell>
          <cell r="J46">
            <v>150</v>
          </cell>
          <cell r="K46">
            <v>0.12540000000000001</v>
          </cell>
        </row>
        <row r="47">
          <cell r="D47">
            <v>155</v>
          </cell>
          <cell r="E47">
            <v>0.14330000000000001</v>
          </cell>
          <cell r="J47">
            <v>155</v>
          </cell>
          <cell r="K47">
            <v>0.15</v>
          </cell>
        </row>
        <row r="48">
          <cell r="D48">
            <v>160</v>
          </cell>
          <cell r="E48">
            <v>1.544</v>
          </cell>
          <cell r="J48">
            <v>160</v>
          </cell>
          <cell r="K48">
            <v>1.5569999999999999</v>
          </cell>
        </row>
        <row r="49">
          <cell r="D49">
            <v>165</v>
          </cell>
          <cell r="E49">
            <v>0.26179999999999998</v>
          </cell>
          <cell r="J49">
            <v>165</v>
          </cell>
          <cell r="K49">
            <v>0.28149999999999997</v>
          </cell>
        </row>
        <row r="50">
          <cell r="D50">
            <v>170</v>
          </cell>
          <cell r="E50">
            <v>1.544</v>
          </cell>
          <cell r="J50">
            <v>170</v>
          </cell>
          <cell r="K50">
            <v>1.5569999999999999</v>
          </cell>
        </row>
        <row r="51">
          <cell r="D51">
            <v>190</v>
          </cell>
          <cell r="E51">
            <v>1.0983E-2</v>
          </cell>
          <cell r="J51">
            <v>190</v>
          </cell>
          <cell r="K51">
            <v>1.1443999999999999E-2</v>
          </cell>
        </row>
        <row r="52">
          <cell r="D52">
            <v>200</v>
          </cell>
          <cell r="E52">
            <v>1.6076999999999999</v>
          </cell>
          <cell r="J52">
            <v>200</v>
          </cell>
          <cell r="K52">
            <v>1.8143</v>
          </cell>
        </row>
        <row r="53">
          <cell r="D53">
            <v>208</v>
          </cell>
          <cell r="E53">
            <v>9.0100000000000006E-3</v>
          </cell>
          <cell r="J53">
            <v>208</v>
          </cell>
          <cell r="K53">
            <v>9.6609999999999994E-3</v>
          </cell>
        </row>
        <row r="54">
          <cell r="D54">
            <v>210</v>
          </cell>
          <cell r="E54">
            <v>1.4659999999999999E-2</v>
          </cell>
          <cell r="J54">
            <v>210</v>
          </cell>
          <cell r="K54">
            <v>1.7500000000000002E-2</v>
          </cell>
        </row>
        <row r="55">
          <cell r="D55">
            <v>220</v>
          </cell>
          <cell r="E55">
            <v>1.1040000000000001</v>
          </cell>
          <cell r="J55">
            <v>220</v>
          </cell>
          <cell r="K55">
            <v>1.26</v>
          </cell>
        </row>
        <row r="56">
          <cell r="D56">
            <v>222</v>
          </cell>
          <cell r="E56">
            <v>0.20960000000000001</v>
          </cell>
          <cell r="J56">
            <v>222</v>
          </cell>
          <cell r="K56">
            <v>0.2097</v>
          </cell>
        </row>
        <row r="57">
          <cell r="D57">
            <v>224</v>
          </cell>
          <cell r="E57">
            <v>3.8595000000000002</v>
          </cell>
          <cell r="J57">
            <v>224</v>
          </cell>
          <cell r="K57">
            <v>4.4291</v>
          </cell>
        </row>
        <row r="58">
          <cell r="D58">
            <v>240</v>
          </cell>
          <cell r="E58">
            <v>2.2084000000000001</v>
          </cell>
          <cell r="J58">
            <v>240</v>
          </cell>
          <cell r="K58">
            <v>2.242</v>
          </cell>
        </row>
        <row r="59">
          <cell r="D59">
            <v>245</v>
          </cell>
          <cell r="E59">
            <v>0.74739999999999995</v>
          </cell>
          <cell r="J59">
            <v>245</v>
          </cell>
          <cell r="K59">
            <v>0.86019999999999996</v>
          </cell>
        </row>
        <row r="60">
          <cell r="D60">
            <v>248</v>
          </cell>
          <cell r="E60">
            <v>0.44717299999999999</v>
          </cell>
          <cell r="J60">
            <v>248</v>
          </cell>
          <cell r="K60">
            <v>0.45093800000000001</v>
          </cell>
        </row>
        <row r="61">
          <cell r="D61">
            <v>250</v>
          </cell>
          <cell r="E61">
            <v>1.544</v>
          </cell>
          <cell r="J61">
            <v>250</v>
          </cell>
          <cell r="K61">
            <v>1.5569999999999999</v>
          </cell>
        </row>
        <row r="62">
          <cell r="D62">
            <v>253</v>
          </cell>
          <cell r="E62">
            <v>0.14530000000000001</v>
          </cell>
          <cell r="J62">
            <v>253</v>
          </cell>
          <cell r="K62">
            <v>0.16850000000000001</v>
          </cell>
        </row>
        <row r="63">
          <cell r="D63">
            <v>254</v>
          </cell>
          <cell r="E63">
            <v>0.13320000000000001</v>
          </cell>
          <cell r="J63">
            <v>254</v>
          </cell>
          <cell r="K63">
            <v>0.1429</v>
          </cell>
        </row>
        <row r="64">
          <cell r="D64">
            <v>255</v>
          </cell>
          <cell r="E64">
            <v>1.0699999999999999E-2</v>
          </cell>
          <cell r="J64">
            <v>255</v>
          </cell>
          <cell r="K64">
            <v>1.06E-2</v>
          </cell>
        </row>
        <row r="65">
          <cell r="D65">
            <v>260</v>
          </cell>
          <cell r="E65">
            <v>0.2984</v>
          </cell>
          <cell r="J65">
            <v>260</v>
          </cell>
          <cell r="K65">
            <v>0.34320000000000001</v>
          </cell>
        </row>
        <row r="66">
          <cell r="D66">
            <v>262</v>
          </cell>
          <cell r="E66">
            <v>3.5468999999999999</v>
          </cell>
          <cell r="J66">
            <v>262</v>
          </cell>
          <cell r="K66">
            <v>3.6396000000000002</v>
          </cell>
        </row>
        <row r="67">
          <cell r="D67">
            <v>263</v>
          </cell>
          <cell r="E67">
            <v>4.4350000000000001E-2</v>
          </cell>
          <cell r="J67">
            <v>263</v>
          </cell>
          <cell r="K67">
            <v>4.3679999999999997E-2</v>
          </cell>
        </row>
        <row r="68">
          <cell r="D68">
            <v>264</v>
          </cell>
          <cell r="E68">
            <v>2.47E-2</v>
          </cell>
          <cell r="J68">
            <v>264</v>
          </cell>
          <cell r="K68">
            <v>2.5446153846153844E-2</v>
          </cell>
        </row>
        <row r="69">
          <cell r="D69">
            <v>266</v>
          </cell>
          <cell r="E69">
            <v>0.10150000000000001</v>
          </cell>
          <cell r="J69">
            <v>266</v>
          </cell>
          <cell r="K69">
            <v>0.1198</v>
          </cell>
        </row>
        <row r="70">
          <cell r="D70">
            <v>268</v>
          </cell>
          <cell r="E70">
            <v>6.1150000000000003E-2</v>
          </cell>
          <cell r="J70">
            <v>268</v>
          </cell>
          <cell r="K70">
            <v>5.3039999999999997E-2</v>
          </cell>
        </row>
        <row r="71">
          <cell r="D71">
            <v>270</v>
          </cell>
          <cell r="E71">
            <v>0.20349999999999999</v>
          </cell>
          <cell r="J71">
            <v>270</v>
          </cell>
          <cell r="K71">
            <v>0.20349999999999999</v>
          </cell>
        </row>
        <row r="72">
          <cell r="D72">
            <v>280</v>
          </cell>
          <cell r="E72">
            <v>1.544</v>
          </cell>
          <cell r="J72">
            <v>280</v>
          </cell>
          <cell r="K72">
            <v>1.5569999999999999</v>
          </cell>
        </row>
        <row r="73">
          <cell r="D73">
            <v>290</v>
          </cell>
          <cell r="E73">
            <v>0.81379999999999997</v>
          </cell>
          <cell r="J73">
            <v>290</v>
          </cell>
          <cell r="K73">
            <v>0.89390000000000003</v>
          </cell>
        </row>
        <row r="74">
          <cell r="D74">
            <v>291</v>
          </cell>
          <cell r="E74">
            <v>7.0120000000000002E-2</v>
          </cell>
          <cell r="J74">
            <v>291</v>
          </cell>
          <cell r="K74">
            <v>7.9219999999999999E-2</v>
          </cell>
        </row>
        <row r="75">
          <cell r="D75">
            <v>292</v>
          </cell>
          <cell r="E75">
            <v>8.7399999999999995E-3</v>
          </cell>
          <cell r="J75">
            <v>292</v>
          </cell>
          <cell r="K75">
            <v>1.0059999999999999E-2</v>
          </cell>
        </row>
        <row r="76">
          <cell r="D76">
            <v>295</v>
          </cell>
          <cell r="E76">
            <v>0.18720000000000001</v>
          </cell>
          <cell r="J76">
            <v>295</v>
          </cell>
          <cell r="K76">
            <v>0.1983</v>
          </cell>
        </row>
        <row r="77">
          <cell r="D77">
            <v>297</v>
          </cell>
          <cell r="E77">
            <v>1.1375</v>
          </cell>
          <cell r="J77">
            <v>297</v>
          </cell>
          <cell r="K77">
            <v>1.2928999999999999</v>
          </cell>
        </row>
        <row r="78">
          <cell r="D78">
            <v>298</v>
          </cell>
          <cell r="E78">
            <v>1.9060000000000001E-2</v>
          </cell>
          <cell r="J78">
            <v>298</v>
          </cell>
          <cell r="K78">
            <v>2.1669999999999998E-2</v>
          </cell>
        </row>
        <row r="79">
          <cell r="D79">
            <v>299</v>
          </cell>
          <cell r="E79">
            <v>0.34460000000000002</v>
          </cell>
          <cell r="J79">
            <v>299</v>
          </cell>
          <cell r="K79">
            <v>0.38700000000000001</v>
          </cell>
        </row>
        <row r="80">
          <cell r="D80">
            <v>300</v>
          </cell>
          <cell r="E80">
            <v>2.018E-2</v>
          </cell>
          <cell r="J80">
            <v>300</v>
          </cell>
          <cell r="K80">
            <v>2.308E-2</v>
          </cell>
        </row>
        <row r="81">
          <cell r="D81">
            <v>303</v>
          </cell>
          <cell r="E81">
            <v>0.37790000000000001</v>
          </cell>
          <cell r="J81">
            <v>303</v>
          </cell>
          <cell r="K81">
            <v>0.39929999999999999</v>
          </cell>
        </row>
        <row r="82">
          <cell r="D82">
            <v>305</v>
          </cell>
          <cell r="E82">
            <v>1.544</v>
          </cell>
          <cell r="J82">
            <v>305</v>
          </cell>
          <cell r="K82">
            <v>1.5569999999999999</v>
          </cell>
        </row>
        <row r="83">
          <cell r="D83">
            <v>308</v>
          </cell>
          <cell r="E83">
            <v>4.0050000000000002E-2</v>
          </cell>
          <cell r="J83">
            <v>308</v>
          </cell>
          <cell r="K83">
            <v>0.43969999999999998</v>
          </cell>
        </row>
        <row r="84">
          <cell r="D84">
            <v>309</v>
          </cell>
          <cell r="E84">
            <v>4.079E-2</v>
          </cell>
          <cell r="J84">
            <v>309</v>
          </cell>
          <cell r="K84">
            <v>4.5310000000000003E-2</v>
          </cell>
        </row>
        <row r="85">
          <cell r="D85">
            <v>310</v>
          </cell>
          <cell r="E85">
            <v>0.30180000000000001</v>
          </cell>
          <cell r="J85">
            <v>310</v>
          </cell>
          <cell r="K85">
            <v>0.34460000000000002</v>
          </cell>
        </row>
        <row r="86">
          <cell r="D86">
            <v>311</v>
          </cell>
          <cell r="E86">
            <v>1.1317999999999999</v>
          </cell>
          <cell r="J86">
            <v>311</v>
          </cell>
          <cell r="K86">
            <v>1.2928999999999999</v>
          </cell>
        </row>
        <row r="87">
          <cell r="D87">
            <v>320</v>
          </cell>
          <cell r="E87">
            <v>0.69130000000000003</v>
          </cell>
          <cell r="J87">
            <v>320</v>
          </cell>
          <cell r="K87">
            <v>0.76570000000000005</v>
          </cell>
        </row>
        <row r="88">
          <cell r="D88">
            <v>325</v>
          </cell>
          <cell r="E88">
            <v>3.9919999999999997E-2</v>
          </cell>
          <cell r="J88">
            <v>324</v>
          </cell>
          <cell r="K88">
            <v>6.5100000000000002E-3</v>
          </cell>
        </row>
        <row r="89">
          <cell r="D89">
            <v>330</v>
          </cell>
          <cell r="E89">
            <v>0.2009</v>
          </cell>
          <cell r="J89">
            <v>325</v>
          </cell>
          <cell r="K89">
            <v>4.0189999999999997E-2</v>
          </cell>
        </row>
        <row r="90">
          <cell r="D90">
            <v>340</v>
          </cell>
          <cell r="E90">
            <v>1.544</v>
          </cell>
          <cell r="J90">
            <v>330</v>
          </cell>
          <cell r="K90">
            <v>0.20380000000000001</v>
          </cell>
        </row>
        <row r="91">
          <cell r="D91">
            <v>342</v>
          </cell>
          <cell r="E91">
            <v>1.082E-2</v>
          </cell>
          <cell r="J91">
            <v>340</v>
          </cell>
          <cell r="K91">
            <v>1.5569999999999999</v>
          </cell>
        </row>
        <row r="92">
          <cell r="D92">
            <v>345</v>
          </cell>
          <cell r="E92">
            <v>0.17130000000000001</v>
          </cell>
          <cell r="J92">
            <v>342</v>
          </cell>
          <cell r="K92">
            <v>1.278E-2</v>
          </cell>
        </row>
        <row r="93">
          <cell r="D93">
            <v>350</v>
          </cell>
          <cell r="E93">
            <v>1</v>
          </cell>
          <cell r="J93">
            <v>345</v>
          </cell>
          <cell r="K93">
            <v>0.1671</v>
          </cell>
        </row>
        <row r="94">
          <cell r="D94">
            <v>351</v>
          </cell>
          <cell r="E94">
            <v>2.23E-2</v>
          </cell>
          <cell r="J94">
            <v>350</v>
          </cell>
          <cell r="K94">
            <v>1</v>
          </cell>
        </row>
        <row r="95">
          <cell r="D95">
            <v>360</v>
          </cell>
          <cell r="E95">
            <v>3.5409999999999997E-2</v>
          </cell>
          <cell r="J95">
            <v>351</v>
          </cell>
          <cell r="K95">
            <v>2.4910000000000002E-2</v>
          </cell>
        </row>
        <row r="96">
          <cell r="D96">
            <v>363</v>
          </cell>
          <cell r="E96">
            <v>1.1140000000000001</v>
          </cell>
          <cell r="J96">
            <v>360</v>
          </cell>
          <cell r="K96">
            <v>3.8940000000000002E-2</v>
          </cell>
        </row>
        <row r="97">
          <cell r="D97">
            <v>370</v>
          </cell>
          <cell r="E97">
            <v>2.9069999999999999E-2</v>
          </cell>
          <cell r="J97">
            <v>363</v>
          </cell>
          <cell r="K97">
            <v>1.1419999999999999</v>
          </cell>
        </row>
        <row r="98">
          <cell r="D98">
            <v>380</v>
          </cell>
          <cell r="E98">
            <v>0.84499999999999997</v>
          </cell>
          <cell r="J98">
            <v>370</v>
          </cell>
          <cell r="K98">
            <v>3.1550000000000002E-2</v>
          </cell>
        </row>
        <row r="99">
          <cell r="D99">
            <v>390</v>
          </cell>
          <cell r="E99">
            <v>0.30819999999999997</v>
          </cell>
          <cell r="J99">
            <v>380</v>
          </cell>
          <cell r="K99">
            <v>0.95909999999999995</v>
          </cell>
        </row>
        <row r="100">
          <cell r="D100">
            <v>393</v>
          </cell>
          <cell r="E100">
            <v>0.65469999999999995</v>
          </cell>
          <cell r="J100">
            <v>390</v>
          </cell>
          <cell r="K100">
            <v>0.35210000000000002</v>
          </cell>
        </row>
        <row r="101">
          <cell r="D101">
            <v>395</v>
          </cell>
          <cell r="E101">
            <v>0.21840000000000001</v>
          </cell>
          <cell r="J101">
            <v>393</v>
          </cell>
          <cell r="K101">
            <v>0.69410000000000005</v>
          </cell>
        </row>
        <row r="102">
          <cell r="D102">
            <v>398</v>
          </cell>
          <cell r="E102">
            <v>4.335E-2</v>
          </cell>
          <cell r="J102">
            <v>395</v>
          </cell>
          <cell r="K102">
            <v>0.25729999999999997</v>
          </cell>
        </row>
        <row r="103">
          <cell r="D103">
            <v>400</v>
          </cell>
          <cell r="E103">
            <v>1.1317999999999999</v>
          </cell>
          <cell r="J103">
            <v>398</v>
          </cell>
          <cell r="K103">
            <v>5.4149999999999997E-2</v>
          </cell>
        </row>
        <row r="104">
          <cell r="D104">
            <v>405</v>
          </cell>
          <cell r="E104">
            <v>0.59099999999999997</v>
          </cell>
          <cell r="J104">
            <v>400</v>
          </cell>
          <cell r="K104">
            <v>1.2928999999999999</v>
          </cell>
        </row>
        <row r="105">
          <cell r="D105">
            <v>406</v>
          </cell>
          <cell r="E105">
            <v>1.9460000000000002E-2</v>
          </cell>
          <cell r="J105">
            <v>405</v>
          </cell>
          <cell r="K105">
            <v>0.6028</v>
          </cell>
        </row>
        <row r="106">
          <cell r="D106">
            <v>408</v>
          </cell>
          <cell r="E106">
            <v>0.2437</v>
          </cell>
          <cell r="J106">
            <v>406</v>
          </cell>
          <cell r="K106">
            <v>1.8290000000000001E-2</v>
          </cell>
        </row>
        <row r="107">
          <cell r="D107">
            <v>410</v>
          </cell>
          <cell r="E107">
            <v>2.02E-4</v>
          </cell>
          <cell r="J107">
            <v>408</v>
          </cell>
          <cell r="K107">
            <v>0.28910000000000002</v>
          </cell>
        </row>
        <row r="108">
          <cell r="J108">
            <v>410</v>
          </cell>
          <cell r="K108">
            <v>5.1709999999999998E-5</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S Ausgangspos"/>
      <sheetName val="TEST Schweikart"/>
      <sheetName val="28 April 04 Version"/>
      <sheetName val="Merger_AS MB GJ"/>
      <sheetName val="Bplan Vgl_190104"/>
      <sheetName val="AS_GUV_pres"/>
      <sheetName val="AS_DCF"/>
      <sheetName val="MB_GUV_pres"/>
      <sheetName val="MB_DCF"/>
      <sheetName val="G+J_DCF"/>
      <sheetName val="G+J_GUV_pres"/>
      <sheetName val="G+J GuV adj"/>
      <sheetName val="Bisheriges Model ==&gt;"/>
      <sheetName val="Sensitivität"/>
      <sheetName val="Austausch vs Downside"/>
      <sheetName val="Bplan Vgl 2310_"/>
      <sheetName val="Bplan Vgl 3107_NBe"/>
      <sheetName val="Bplan Vgl 1209_FFM"/>
      <sheetName val="Bplan Vgl 0511"/>
      <sheetName val="Synergies AS MB"/>
      <sheetName val="Mergeranalysen ==&gt;"/>
      <sheetName val="Analysis_ASV_Maul Belser"/>
      <sheetName val="Valuematrix_ASV Maul Belser"/>
      <sheetName val="ASV ==&gt;"/>
      <sheetName val="Input_AS GuV"/>
      <sheetName val="ASV_Control&amp;Input"/>
      <sheetName val="ASV_GUV"/>
      <sheetName val="ASV_Kosten"/>
      <sheetName val="WACC_ASV"/>
      <sheetName val="ASV_BS"/>
      <sheetName val="Input_ASV Bplan "/>
      <sheetName val="ASV_Umsatz"/>
      <sheetName val="AS by B ==&gt;"/>
      <sheetName val="Input_BS"/>
      <sheetName val="Input_GuV"/>
      <sheetName val="Input_MB_GuV"/>
      <sheetName val="Input_CFS"/>
      <sheetName val="Input_Contribution"/>
      <sheetName val="Maul Belser ==&gt;"/>
      <sheetName val="Maul Belser_Control&amp;Input"/>
      <sheetName val="Maul Belser_WACC"/>
      <sheetName val="Maul Belser_GUV"/>
      <sheetName val="Maul Belser_Kosten"/>
      <sheetName val="Maul Belser_BS"/>
      <sheetName val="Input_Maul Belser_GuV 2507"/>
      <sheetName val="Input_Maul Belser_Contribution"/>
      <sheetName val="Input_Maul Belser_BS 2507"/>
      <sheetName val="Input_Maul Belser_CFS"/>
      <sheetName val="Maul Belser_Capex Depn split"/>
      <sheetName val="Input_Maul belser_Overview"/>
      <sheetName val="DSV ==&gt;"/>
      <sheetName val="DSV_DCF"/>
      <sheetName val="G+J ==&gt;"/>
      <sheetName val="G+J_BS"/>
      <sheetName val="Input_GuV UBD"/>
      <sheetName val="Input_Bilanz UBD"/>
      <sheetName val="Input_CFS_UBD"/>
      <sheetName val="Input_Kennzahlen_UBD"/>
      <sheetName val="=======&gt;"/>
      <sheetName val="Questions"/>
      <sheetName val="Analysis_ASV_MBM"/>
      <sheetName val="Valuematrix_ASV_MBM"/>
      <sheetName val="Analysis_ASV_MB TD"/>
      <sheetName val="Valuematrix_ASV MB TD"/>
      <sheetName val="MBM ==&gt;"/>
      <sheetName val="MBM_Control&amp;Input"/>
      <sheetName val="MBM_GUV"/>
      <sheetName val="MBM_DCF"/>
      <sheetName val="MBM_WACC"/>
      <sheetName val="MBM_Kosten"/>
      <sheetName val="MBM_BS"/>
      <sheetName val="MB TD ==&gt;"/>
      <sheetName val="MB TD_Control&amp;Input"/>
      <sheetName val="MB TD_DCF"/>
      <sheetName val="MB TD_WACC"/>
      <sheetName val="MB TD_GUV"/>
      <sheetName val="MB TD_Kosten"/>
      <sheetName val="MB TD_BS"/>
      <sheetName val="Output pres ==&gt;"/>
      <sheetName val="ASV_DCF_pres"/>
      <sheetName val="Maul Belser_GUV_pres"/>
      <sheetName val="MBM_GUV_pres"/>
      <sheetName val="MB TD_GUV_pres"/>
      <sheetName val="Datastream ==&gt;"/>
      <sheetName val="Datatream"/>
      <sheetName val="ASV_Control_Input"/>
      <sheetName val="MBM_Control_Input"/>
      <sheetName val="SM 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Exh. 1.1"/>
      <sheetName val="Exh.1.2"/>
      <sheetName val="Exh.1.3"/>
      <sheetName val="Exh.1.4"/>
      <sheetName val="Exh.2.1A"/>
      <sheetName val="Exh.2.1B"/>
      <sheetName val="Exh.2.2"/>
      <sheetName val="Exh. 3"/>
      <sheetName val="Exh. 4"/>
      <sheetName val="Exh. 5"/>
      <sheetName val="Exh. 6"/>
      <sheetName val="Exh.7.1,2"/>
      <sheetName val="Exh.7.3"/>
      <sheetName val="Exh.7.4"/>
      <sheetName val="Exh.8.1,2"/>
      <sheetName val="Exh.8.3"/>
      <sheetName val="Exh.8.4"/>
      <sheetName val="Exh.8.5"/>
      <sheetName val="Exh.8.6"/>
      <sheetName val="Exh.9.1"/>
      <sheetName val="Exh.9.2"/>
      <sheetName val="Exh.9.3"/>
      <sheetName val="Exh.9.4"/>
      <sheetName val="Exh.10.1-5"/>
      <sheetName val="Exh.11"/>
      <sheetName val="Exh.12.1"/>
      <sheetName val="Exh.12.2"/>
      <sheetName val="Exh. 12.3"/>
      <sheetName val="Exh.1.3 (2)"/>
      <sheetName val="23-5.1"/>
      <sheetName val="11-5.1"/>
      <sheetName val="61-5.1"/>
      <sheetName val="50-5.1"/>
      <sheetName val="Act01"/>
      <sheetName val="Bud01"/>
      <sheetName val="XXXX"/>
      <sheetName val="Exh4_1 (NP2 und Budget)"/>
      <sheetName val="Exh1_1"/>
      <sheetName val="Exh1_2"/>
      <sheetName val="Exh2_1"/>
      <sheetName val="Exh3_1"/>
      <sheetName val="Exh3_2"/>
      <sheetName val="Exh4_1"/>
      <sheetName val="Exh4_1 (HARPR CD OE CM)"/>
      <sheetName val="Exh4_1 (HARPR CD OE CM AE ES)"/>
      <sheetName val="Exh4_1 (HARPR ohne TP WP TR OH)"/>
      <sheetName val="Exh4_1 (NL ohne Haiger)"/>
      <sheetName val="Exh4_1 (SPED - LUFT_SEE+GP)"/>
      <sheetName val="Exh4_1 (LUFT_SEE)"/>
      <sheetName val="Exh4_1 (LOGISTIK)"/>
      <sheetName val="Exh4_1 (SPED - LUFT_SEE)"/>
      <sheetName val="Exh4_1 (nur CC-Bereich)"/>
      <sheetName val="Exh5_1"/>
      <sheetName val="exh5_1(FORMEL)"/>
      <sheetName val="Exh6_1"/>
      <sheetName val="Exh7_1"/>
      <sheetName val="Exh7_2"/>
      <sheetName val="Exh7_3"/>
      <sheetName val="Exh7_4"/>
      <sheetName val="Exh8_1"/>
      <sheetName val="Exh8_2"/>
      <sheetName val="Exh8_3"/>
      <sheetName val="Exh8_4"/>
      <sheetName val="Exh9_1"/>
      <sheetName val="Exh10_1"/>
      <sheetName val="Exh11_1"/>
      <sheetName val="Exh12_1"/>
      <sheetName val="Exh4_1 (Basis für 12_2)"/>
      <sheetName val="Exh12_2"/>
      <sheetName val="Exh12_3"/>
      <sheetName val="Exh13_1"/>
      <sheetName val="Kommentar"/>
      <sheetName val="Exh_2_1A"/>
      <sheetName val="Exh_2_1B"/>
      <sheetName val="Exh_7_4"/>
      <sheetName val="3.1 KPI Receipt KPI"/>
      <sheetName val="General Parameters"/>
      <sheetName val="Quot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Exh1_1"/>
      <sheetName val="Exh1_2"/>
      <sheetName val="Exh1_3"/>
      <sheetName val="Exh1_4"/>
      <sheetName val="Exh1_5"/>
      <sheetName val="Exh1_6"/>
      <sheetName val="Exh1_7"/>
      <sheetName val="Exh2_1"/>
      <sheetName val="Exh3"/>
      <sheetName val="Exh3_1"/>
      <sheetName val="Exh4_1"/>
      <sheetName val="Exh4_2"/>
      <sheetName val="Exh5_1"/>
      <sheetName val="Exh5_2"/>
      <sheetName val="Exh6_1"/>
      <sheetName val="Exh6_2"/>
      <sheetName val="Exh7_1"/>
      <sheetName val="Exh7_2"/>
      <sheetName val="Exh7_3"/>
      <sheetName val="Exh7_3_1"/>
      <sheetName val="Exh7_4"/>
      <sheetName val="Exh7_5"/>
      <sheetName val="Exh7_6"/>
      <sheetName val="Exh7_6_1"/>
      <sheetName val="Exh7_7"/>
      <sheetName val="Exh7_8"/>
      <sheetName val="Exh7_9_1"/>
      <sheetName val="Exh7_9_2"/>
      <sheetName val="Exh7_10"/>
      <sheetName val="Exh8_1"/>
      <sheetName val="Exh8_2"/>
      <sheetName val="Exh8_2_(1)"/>
      <sheetName val="Exh8_3"/>
      <sheetName val="Exh8_4"/>
      <sheetName val="Exh8_5"/>
      <sheetName val="Exh8_6"/>
      <sheetName val="Exh8_7"/>
      <sheetName val="Exh8_8"/>
      <sheetName val="Exh9 "/>
      <sheetName val="Exh10_1"/>
      <sheetName val="Exh10_2"/>
      <sheetName val="XXXX"/>
      <sheetName val="Exh4_1 (NP2 und Budget)"/>
      <sheetName val="Exh3_2"/>
      <sheetName val="Exh4_1 (HARPR CD OE CM)"/>
      <sheetName val="Exh4_1 (HARPR CD OE CM AE ES)"/>
      <sheetName val="Exh4_1 (HARPR ohne TP WP TR OH)"/>
      <sheetName val="Exh4_1 (NL ohne Haiger)"/>
      <sheetName val="Exh4_1 (SPED - LUFT_SEE+GP)"/>
      <sheetName val="Exh4_1 (LUFT_SEE)"/>
      <sheetName val="Exh4_1 (LOGISTIK)"/>
      <sheetName val="Exh4_1 (SPED - LUFT_SEE)"/>
      <sheetName val="Exh4_1 (nur CC-Bereich)"/>
      <sheetName val="exh5_1(FORMEL)"/>
      <sheetName val="Exh9_1"/>
      <sheetName val="Exh11_1"/>
      <sheetName val="Exh12_1"/>
      <sheetName val="Exh4_1 (Basis für 12_2)"/>
      <sheetName val="Exh12_2"/>
      <sheetName val="Exh12_3"/>
      <sheetName val="Exh13_1"/>
      <sheetName val="Kommentar"/>
      <sheetName val="Exh5_1.1"/>
      <sheetName val="Exh7_2_1 "/>
      <sheetName val="Exh7_8_1"/>
      <sheetName val="Exh7_9"/>
      <sheetName val="Exh8_2 (1)"/>
      <sheetName val="Exh9_1 "/>
      <sheetName val="Exh9_2"/>
      <sheetName val="Exh10_3"/>
      <sheetName val="Exh10_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ü"/>
      <sheetName val="Eingabefelder"/>
      <sheetName val="Timing"/>
      <sheetName val="In- und Output"/>
      <sheetName val="Mengenangaben"/>
      <sheetName val="Preisangaben"/>
      <sheetName val="Preissteigerungsraten"/>
      <sheetName val="Projektphasen"/>
      <sheetName val="Schätzung Vorlaufkosten"/>
      <sheetName val="Mittelabfluss Vorlaufkosten"/>
      <sheetName val="Investitionsübersicht"/>
      <sheetName val="Mittelabflußkurve Anlage BTS"/>
      <sheetName val="Investitionen"/>
      <sheetName val="Anlagespiegel"/>
      <sheetName val="Investitionsförderung"/>
      <sheetName val="Annahmen Eigenkapital"/>
      <sheetName val="Entwicklung Eigenkapital"/>
      <sheetName val="Finanzierungsbedarf"/>
      <sheetName val="Annahmen Fremdkapital"/>
      <sheetName val="Entwicklung Fremdkapital"/>
      <sheetName val="Langfristiges Darlehen"/>
      <sheetName val="Ausschüttungen"/>
      <sheetName val="Übersicht Investitionsförderung"/>
      <sheetName val="Entwicklung SoPoRL"/>
      <sheetName val="Entwicklung Steuerrückstell."/>
      <sheetName val="Annahmen Sonstige Rückstell."/>
      <sheetName val="Entwicklung Rückstellungen"/>
      <sheetName val="Ermittlung Umsatzerlöse"/>
      <sheetName val="Übersicht Annahmen Aufwand"/>
      <sheetName val="Ermittlung Aufwendungen"/>
      <sheetName val="Abschreibungen"/>
      <sheetName val="Steuern"/>
      <sheetName val="Working Capital"/>
      <sheetName val="Bilanz"/>
      <sheetName val="GuV"/>
      <sheetName val="GuV aggregiert (deu) MEUR"/>
      <sheetName val="GuV aggregiert (engl) MEUR"/>
      <sheetName val="GuV aggregiert (deu)"/>
      <sheetName val="GuV aggregiert (engl)"/>
      <sheetName val="Chart GuV"/>
      <sheetName val="Chart Umsatzsplit"/>
      <sheetName val="Kosten pro Liter"/>
      <sheetName val="KFR"/>
      <sheetName val="CF aggregiert (deu)"/>
      <sheetName val="CF aggregiert (engl)"/>
      <sheetName val="Chart CF"/>
      <sheetName val="Entwicklung liquide Mittel"/>
      <sheetName val="Kennzahlen"/>
      <sheetName val="Chart Verschuldung"/>
      <sheetName val="IRR-1"/>
      <sheetName val="IRR-2"/>
      <sheetName val="IRR"/>
      <sheetName val="Wertindikation"/>
      <sheetName val="Checks"/>
      <sheetName val="Übersicht Namen"/>
      <sheetName val="Template"/>
      <sheetName val="In_ und Output"/>
      <sheetName val="Annahmen Sonstige Rückstell_"/>
    </sheetNames>
    <sheetDataSet>
      <sheetData sheetId="0"/>
      <sheetData sheetId="1" refreshError="1">
        <row r="7">
          <cell r="H7">
            <v>38047</v>
          </cell>
        </row>
        <row r="8">
          <cell r="H8">
            <v>35</v>
          </cell>
        </row>
        <row r="9">
          <cell r="H9">
            <v>335</v>
          </cell>
        </row>
        <row r="28">
          <cell r="H28">
            <v>9000000</v>
          </cell>
        </row>
        <row r="29">
          <cell r="H29">
            <v>25</v>
          </cell>
        </row>
        <row r="30">
          <cell r="H30">
            <v>38000000</v>
          </cell>
        </row>
        <row r="32">
          <cell r="H32">
            <v>188000000</v>
          </cell>
        </row>
        <row r="33">
          <cell r="H33">
            <v>10</v>
          </cell>
        </row>
        <row r="34">
          <cell r="H34">
            <v>15000000</v>
          </cell>
        </row>
      </sheetData>
      <sheetData sheetId="2" refreshError="1">
        <row r="15">
          <cell r="C15">
            <v>1</v>
          </cell>
          <cell r="D15">
            <v>2</v>
          </cell>
          <cell r="E15">
            <v>3</v>
          </cell>
          <cell r="F15">
            <v>4</v>
          </cell>
          <cell r="G15">
            <v>5</v>
          </cell>
          <cell r="H15">
            <v>6</v>
          </cell>
          <cell r="I15">
            <v>7</v>
          </cell>
          <cell r="J15">
            <v>8</v>
          </cell>
          <cell r="K15">
            <v>9</v>
          </cell>
          <cell r="L15">
            <v>10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row>
        <row r="20">
          <cell r="C20">
            <v>0</v>
          </cell>
          <cell r="D20">
            <v>0</v>
          </cell>
          <cell r="E20">
            <v>0</v>
          </cell>
          <cell r="F20">
            <v>0</v>
          </cell>
          <cell r="G20">
            <v>0</v>
          </cell>
          <cell r="H20">
            <v>0</v>
          </cell>
          <cell r="I20">
            <v>0</v>
          </cell>
          <cell r="J20">
            <v>0</v>
          </cell>
          <cell r="K20">
            <v>0</v>
          </cell>
          <cell r="L20">
            <v>0</v>
          </cell>
          <cell r="M20">
            <v>1</v>
          </cell>
          <cell r="N20">
            <v>2</v>
          </cell>
          <cell r="O20">
            <v>3</v>
          </cell>
          <cell r="P20">
            <v>4</v>
          </cell>
          <cell r="Q20">
            <v>5</v>
          </cell>
          <cell r="R20">
            <v>6</v>
          </cell>
          <cell r="S20">
            <v>7</v>
          </cell>
          <cell r="T20">
            <v>8</v>
          </cell>
          <cell r="U20">
            <v>9</v>
          </cell>
          <cell r="V20">
            <v>10</v>
          </cell>
          <cell r="W20">
            <v>11</v>
          </cell>
          <cell r="X20">
            <v>12</v>
          </cell>
          <cell r="Y20">
            <v>13</v>
          </cell>
          <cell r="Z20">
            <v>14</v>
          </cell>
          <cell r="AA20">
            <v>15</v>
          </cell>
          <cell r="AB20">
            <v>16</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1</v>
          </cell>
          <cell r="AD25">
            <v>2</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1</v>
          </cell>
          <cell r="AF30">
            <v>2</v>
          </cell>
          <cell r="AG30">
            <v>3</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1</v>
          </cell>
          <cell r="AI35">
            <v>2</v>
          </cell>
          <cell r="AJ35">
            <v>3</v>
          </cell>
          <cell r="AK35">
            <v>4</v>
          </cell>
          <cell r="AL35">
            <v>5</v>
          </cell>
          <cell r="AM35">
            <v>6</v>
          </cell>
          <cell r="AN35">
            <v>7</v>
          </cell>
          <cell r="AO35">
            <v>8</v>
          </cell>
          <cell r="AP35">
            <v>9</v>
          </cell>
          <cell r="AQ35">
            <v>10</v>
          </cell>
          <cell r="AR35">
            <v>11</v>
          </cell>
          <cell r="AS35">
            <v>12</v>
          </cell>
          <cell r="AT35">
            <v>13</v>
          </cell>
          <cell r="AU35">
            <v>14</v>
          </cell>
          <cell r="AV35">
            <v>15</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1</v>
          </cell>
          <cell r="AX40">
            <v>2</v>
          </cell>
          <cell r="AY40">
            <v>3</v>
          </cell>
          <cell r="AZ40">
            <v>4</v>
          </cell>
          <cell r="BA40">
            <v>5</v>
          </cell>
          <cell r="BB40">
            <v>6</v>
          </cell>
          <cell r="BC40">
            <v>7</v>
          </cell>
          <cell r="BD40">
            <v>8</v>
          </cell>
          <cell r="BE40">
            <v>9</v>
          </cell>
          <cell r="BF40">
            <v>10</v>
          </cell>
          <cell r="BG40">
            <v>11</v>
          </cell>
          <cell r="BH40">
            <v>12</v>
          </cell>
          <cell r="BI40">
            <v>13</v>
          </cell>
          <cell r="BJ40">
            <v>14</v>
          </cell>
          <cell r="BK40">
            <v>15</v>
          </cell>
          <cell r="BL40">
            <v>16</v>
          </cell>
          <cell r="BM40">
            <v>17</v>
          </cell>
          <cell r="BN40">
            <v>18</v>
          </cell>
          <cell r="BO40">
            <v>19</v>
          </cell>
          <cell r="BP40">
            <v>20</v>
          </cell>
          <cell r="BQ40">
            <v>21</v>
          </cell>
          <cell r="BR40">
            <v>22</v>
          </cell>
          <cell r="BS40">
            <v>23</v>
          </cell>
          <cell r="BT40">
            <v>24</v>
          </cell>
          <cell r="BU40">
            <v>25</v>
          </cell>
        </row>
        <row r="45">
          <cell r="C45">
            <v>0</v>
          </cell>
          <cell r="D45" t="e">
            <v>#N/A</v>
          </cell>
          <cell r="E45" t="e">
            <v>#N/A</v>
          </cell>
          <cell r="F45" t="e">
            <v>#N/A</v>
          </cell>
          <cell r="G45" t="e">
            <v>#N/A</v>
          </cell>
          <cell r="H45" t="e">
            <v>#N/A</v>
          </cell>
          <cell r="I45" t="e">
            <v>#N/A</v>
          </cell>
          <cell r="J45" t="e">
            <v>#N/A</v>
          </cell>
          <cell r="K45" t="e">
            <v>#N/A</v>
          </cell>
          <cell r="L45" t="e">
            <v>#N/A</v>
          </cell>
          <cell r="M45" t="e">
            <v>#N/A</v>
          </cell>
          <cell r="N45" t="e">
            <v>#N/A</v>
          </cell>
          <cell r="O45" t="e">
            <v>#N/A</v>
          </cell>
          <cell r="P45" t="e">
            <v>#N/A</v>
          </cell>
          <cell r="Q45" t="e">
            <v>#N/A</v>
          </cell>
          <cell r="R45" t="e">
            <v>#N/A</v>
          </cell>
          <cell r="S45" t="e">
            <v>#N/A</v>
          </cell>
          <cell r="T45" t="e">
            <v>#N/A</v>
          </cell>
          <cell r="U45" t="e">
            <v>#N/A</v>
          </cell>
          <cell r="V45" t="e">
            <v>#N/A</v>
          </cell>
          <cell r="W45" t="e">
            <v>#N/A</v>
          </cell>
          <cell r="X45" t="e">
            <v>#N/A</v>
          </cell>
          <cell r="Y45" t="e">
            <v>#N/A</v>
          </cell>
          <cell r="Z45" t="e">
            <v>#N/A</v>
          </cell>
          <cell r="AA45" t="e">
            <v>#N/A</v>
          </cell>
          <cell r="AB45" t="e">
            <v>#N/A</v>
          </cell>
          <cell r="AC45" t="e">
            <v>#N/A</v>
          </cell>
          <cell r="AD45" t="e">
            <v>#N/A</v>
          </cell>
          <cell r="AE45" t="e">
            <v>#N/A</v>
          </cell>
          <cell r="AF45" t="e">
            <v>#N/A</v>
          </cell>
          <cell r="AG45" t="e">
            <v>#N/A</v>
          </cell>
          <cell r="AH45" t="e">
            <v>#N/A</v>
          </cell>
          <cell r="AI45" t="e">
            <v>#N/A</v>
          </cell>
          <cell r="AJ45" t="e">
            <v>#N/A</v>
          </cell>
          <cell r="AK45" t="e">
            <v>#N/A</v>
          </cell>
          <cell r="AL45" t="e">
            <v>#N/A</v>
          </cell>
          <cell r="AM45" t="e">
            <v>#N/A</v>
          </cell>
          <cell r="AN45" t="e">
            <v>#N/A</v>
          </cell>
          <cell r="AO45" t="e">
            <v>#N/A</v>
          </cell>
          <cell r="AP45" t="e">
            <v>#N/A</v>
          </cell>
          <cell r="AQ45" t="e">
            <v>#N/A</v>
          </cell>
          <cell r="AR45" t="e">
            <v>#N/A</v>
          </cell>
          <cell r="AS45" t="e">
            <v>#N/A</v>
          </cell>
          <cell r="AT45" t="e">
            <v>#N/A</v>
          </cell>
          <cell r="AU45" t="e">
            <v>#N/A</v>
          </cell>
          <cell r="AV45" t="e">
            <v>#N/A</v>
          </cell>
          <cell r="AW45" t="e">
            <v>#N/A</v>
          </cell>
          <cell r="AX45" t="e">
            <v>#N/A</v>
          </cell>
          <cell r="AY45" t="e">
            <v>#N/A</v>
          </cell>
          <cell r="AZ45" t="e">
            <v>#N/A</v>
          </cell>
          <cell r="BA45" t="e">
            <v>#N/A</v>
          </cell>
          <cell r="BB45" t="e">
            <v>#N/A</v>
          </cell>
          <cell r="BC45" t="e">
            <v>#N/A</v>
          </cell>
          <cell r="BD45" t="e">
            <v>#N/A</v>
          </cell>
          <cell r="BE45" t="e">
            <v>#N/A</v>
          </cell>
          <cell r="BF45" t="e">
            <v>#N/A</v>
          </cell>
          <cell r="BG45" t="e">
            <v>#N/A</v>
          </cell>
          <cell r="BH45" t="e">
            <v>#N/A</v>
          </cell>
          <cell r="BI45" t="e">
            <v>#N/A</v>
          </cell>
          <cell r="BJ45" t="e">
            <v>#N/A</v>
          </cell>
          <cell r="BK45" t="e">
            <v>#N/A</v>
          </cell>
          <cell r="BL45" t="e">
            <v>#N/A</v>
          </cell>
          <cell r="BM45" t="e">
            <v>#N/A</v>
          </cell>
          <cell r="BN45" t="e">
            <v>#N/A</v>
          </cell>
          <cell r="BO45" t="e">
            <v>#N/A</v>
          </cell>
          <cell r="BP45" t="e">
            <v>#N/A</v>
          </cell>
          <cell r="BQ45" t="e">
            <v>#N/A</v>
          </cell>
          <cell r="BR45" t="e">
            <v>#N/A</v>
          </cell>
          <cell r="BS45" t="e">
            <v>#N/A</v>
          </cell>
          <cell r="BT45" t="e">
            <v>#N/A</v>
          </cell>
          <cell r="BU45" t="e">
            <v>#N/A</v>
          </cell>
        </row>
      </sheetData>
      <sheetData sheetId="3" refreshError="1">
        <row r="4">
          <cell r="B4" t="str">
            <v>Roggen</v>
          </cell>
          <cell r="E4" t="str">
            <v>Bioethanol</v>
          </cell>
        </row>
        <row r="5">
          <cell r="E5" t="str">
            <v>Futter</v>
          </cell>
        </row>
      </sheetData>
      <sheetData sheetId="4" refreshError="1">
        <row r="4">
          <cell r="B4">
            <v>3768000</v>
          </cell>
          <cell r="D4">
            <v>1</v>
          </cell>
        </row>
        <row r="11">
          <cell r="B11">
            <v>1200000</v>
          </cell>
        </row>
        <row r="12">
          <cell r="B12">
            <v>1675000</v>
          </cell>
        </row>
      </sheetData>
      <sheetData sheetId="5" refreshError="1">
        <row r="4">
          <cell r="B4">
            <v>0.105</v>
          </cell>
        </row>
        <row r="11">
          <cell r="B11">
            <v>0.5</v>
          </cell>
        </row>
        <row r="12">
          <cell r="B12">
            <v>0.10573</v>
          </cell>
        </row>
      </sheetData>
      <sheetData sheetId="6" refreshError="1">
        <row r="4">
          <cell r="B4">
            <v>0.01</v>
          </cell>
          <cell r="C4">
            <v>2003</v>
          </cell>
        </row>
        <row r="7">
          <cell r="C7">
            <v>81</v>
          </cell>
        </row>
        <row r="11">
          <cell r="B11">
            <v>0.01</v>
          </cell>
          <cell r="C11">
            <v>2003</v>
          </cell>
        </row>
        <row r="12">
          <cell r="B12">
            <v>0.01</v>
          </cell>
          <cell r="C12">
            <v>2003</v>
          </cell>
        </row>
        <row r="13">
          <cell r="C13" t="str">
            <v>Bau</v>
          </cell>
        </row>
        <row r="14">
          <cell r="C14" t="str">
            <v>Test I</v>
          </cell>
        </row>
        <row r="15">
          <cell r="C15" t="str">
            <v>Test II</v>
          </cell>
        </row>
        <row r="16">
          <cell r="C16" t="str">
            <v>Kommerz - M</v>
          </cell>
        </row>
        <row r="17">
          <cell r="C17" t="str">
            <v>Kommerz - J</v>
          </cell>
        </row>
        <row r="23">
          <cell r="B23">
            <v>0.02</v>
          </cell>
          <cell r="C23">
            <v>2003</v>
          </cell>
        </row>
        <row r="24">
          <cell r="B24">
            <v>0.02</v>
          </cell>
          <cell r="C24">
            <v>2003</v>
          </cell>
        </row>
        <row r="25">
          <cell r="B25">
            <v>0.02</v>
          </cell>
          <cell r="C25">
            <v>2003</v>
          </cell>
        </row>
        <row r="26">
          <cell r="B26">
            <v>0.02</v>
          </cell>
          <cell r="C26">
            <v>2003</v>
          </cell>
        </row>
        <row r="27">
          <cell r="B27">
            <v>0.01</v>
          </cell>
          <cell r="C27">
            <v>2003</v>
          </cell>
        </row>
      </sheetData>
      <sheetData sheetId="7" refreshError="1">
        <row r="7">
          <cell r="C7">
            <v>81</v>
          </cell>
        </row>
        <row r="12">
          <cell r="C12" t="str">
            <v>Planung</v>
          </cell>
          <cell r="D12">
            <v>10</v>
          </cell>
          <cell r="E12">
            <v>38047</v>
          </cell>
          <cell r="F12">
            <v>38352</v>
          </cell>
        </row>
        <row r="13">
          <cell r="C13" t="str">
            <v>Bau</v>
          </cell>
          <cell r="D13">
            <v>16</v>
          </cell>
          <cell r="E13">
            <v>38353</v>
          </cell>
          <cell r="F13">
            <v>38837</v>
          </cell>
        </row>
        <row r="14">
          <cell r="C14" t="str">
            <v>Test I</v>
          </cell>
          <cell r="D14">
            <v>2</v>
          </cell>
          <cell r="E14">
            <v>38838</v>
          </cell>
          <cell r="F14">
            <v>38898</v>
          </cell>
        </row>
        <row r="15">
          <cell r="C15" t="str">
            <v>Test II</v>
          </cell>
          <cell r="D15">
            <v>3</v>
          </cell>
          <cell r="E15">
            <v>38899</v>
          </cell>
          <cell r="F15">
            <v>38990</v>
          </cell>
        </row>
        <row r="16">
          <cell r="C16" t="str">
            <v>Kommerz - M</v>
          </cell>
          <cell r="D16">
            <v>15</v>
          </cell>
          <cell r="E16">
            <v>38991</v>
          </cell>
          <cell r="F16">
            <v>39447</v>
          </cell>
        </row>
        <row r="17">
          <cell r="C17" t="str">
            <v>Kommerz - J</v>
          </cell>
          <cell r="D17">
            <v>420</v>
          </cell>
          <cell r="E17">
            <v>39448</v>
          </cell>
          <cell r="F17">
            <v>52231</v>
          </cell>
        </row>
      </sheetData>
      <sheetData sheetId="8" refreshError="1">
        <row r="5">
          <cell r="I5">
            <v>38353</v>
          </cell>
          <cell r="J5">
            <v>38383</v>
          </cell>
          <cell r="K5">
            <v>0</v>
          </cell>
          <cell r="L5">
            <v>1</v>
          </cell>
          <cell r="M5">
            <v>0</v>
          </cell>
        </row>
        <row r="6">
          <cell r="I6">
            <v>38261</v>
          </cell>
          <cell r="J6">
            <v>38352</v>
          </cell>
          <cell r="K6">
            <v>2000000</v>
          </cell>
          <cell r="L6">
            <v>3</v>
          </cell>
          <cell r="M6">
            <v>666666.66666666663</v>
          </cell>
        </row>
        <row r="7">
          <cell r="I7">
            <v>38353</v>
          </cell>
          <cell r="J7">
            <v>38383</v>
          </cell>
          <cell r="K7">
            <v>11000000</v>
          </cell>
          <cell r="L7">
            <v>1</v>
          </cell>
          <cell r="M7">
            <v>11000000</v>
          </cell>
        </row>
        <row r="8">
          <cell r="I8">
            <v>38353</v>
          </cell>
          <cell r="J8">
            <v>38383</v>
          </cell>
          <cell r="K8">
            <v>2000000</v>
          </cell>
          <cell r="L8">
            <v>1</v>
          </cell>
          <cell r="M8">
            <v>2000000</v>
          </cell>
        </row>
        <row r="9">
          <cell r="I9">
            <v>38322</v>
          </cell>
          <cell r="J9">
            <v>38352</v>
          </cell>
          <cell r="K9">
            <v>5000000</v>
          </cell>
          <cell r="L9">
            <v>1</v>
          </cell>
          <cell r="M9">
            <v>5000000</v>
          </cell>
        </row>
        <row r="10">
          <cell r="K10">
            <v>20000000</v>
          </cell>
        </row>
      </sheetData>
      <sheetData sheetId="9"/>
      <sheetData sheetId="10"/>
      <sheetData sheetId="11"/>
      <sheetData sheetId="12"/>
      <sheetData sheetId="13"/>
      <sheetData sheetId="14" refreshError="1">
        <row r="14">
          <cell r="B14">
            <v>0</v>
          </cell>
        </row>
        <row r="24">
          <cell r="B24">
            <v>0</v>
          </cell>
        </row>
        <row r="28">
          <cell r="B28">
            <v>87500000</v>
          </cell>
        </row>
        <row r="29">
          <cell r="B29">
            <v>159034176.84504414</v>
          </cell>
        </row>
      </sheetData>
      <sheetData sheetId="15" refreshError="1">
        <row r="16">
          <cell r="B16">
            <v>25000000</v>
          </cell>
        </row>
      </sheetData>
      <sheetData sheetId="16"/>
      <sheetData sheetId="17"/>
      <sheetData sheetId="18" refreshError="1">
        <row r="11">
          <cell r="E11">
            <v>0.5</v>
          </cell>
        </row>
        <row r="22">
          <cell r="E22">
            <v>0.5</v>
          </cell>
        </row>
      </sheetData>
      <sheetData sheetId="19"/>
      <sheetData sheetId="20"/>
      <sheetData sheetId="21"/>
      <sheetData sheetId="22"/>
      <sheetData sheetId="23"/>
      <sheetData sheetId="24"/>
      <sheetData sheetId="25" refreshError="1">
        <row r="22">
          <cell r="B22">
            <v>4700000</v>
          </cell>
          <cell r="C22">
            <v>20300000</v>
          </cell>
        </row>
        <row r="25">
          <cell r="B25">
            <v>10</v>
          </cell>
        </row>
        <row r="29">
          <cell r="B29">
            <v>11190.476190476191</v>
          </cell>
          <cell r="C29">
            <v>48333.333333333336</v>
          </cell>
        </row>
        <row r="31">
          <cell r="B31">
            <v>9814756.2388847228</v>
          </cell>
          <cell r="C31">
            <v>42391393.967948914</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sheetData sheetId="48" refreshError="1"/>
      <sheetData sheetId="49"/>
      <sheetData sheetId="50"/>
      <sheetData sheetId="51"/>
      <sheetData sheetId="52"/>
      <sheetData sheetId="53"/>
      <sheetData sheetId="54"/>
      <sheetData sheetId="55"/>
      <sheetData sheetId="56"/>
      <sheetData sheetId="5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IT Projects"/>
      <sheetName val="Investments"/>
      <sheetName val="How to use the budget"/>
      <sheetName val="Training Seminars"/>
      <sheetName val="Inv. Account"/>
      <sheetName val="99DATA"/>
      <sheetName val="Details"/>
    </sheetNames>
    <sheetDataSet>
      <sheetData sheetId="0" refreshError="1"/>
      <sheetData sheetId="1" refreshError="1"/>
      <sheetData sheetId="2" refreshError="1"/>
      <sheetData sheetId="3" refreshError="1"/>
      <sheetData sheetId="4" refreshError="1">
        <row r="27">
          <cell r="D27">
            <v>13000</v>
          </cell>
        </row>
      </sheetData>
      <sheetData sheetId="5" refreshError="1"/>
      <sheetData sheetId="6" refreshError="1">
        <row r="3">
          <cell r="C3">
            <v>431.82</v>
          </cell>
        </row>
        <row r="7">
          <cell r="C7">
            <v>261.87799999999999</v>
          </cell>
        </row>
        <row r="12">
          <cell r="C12">
            <v>6</v>
          </cell>
        </row>
        <row r="13">
          <cell r="C13">
            <v>8</v>
          </cell>
        </row>
        <row r="14">
          <cell r="C14">
            <v>1</v>
          </cell>
        </row>
        <row r="15">
          <cell r="C15">
            <v>179.96933333333334</v>
          </cell>
        </row>
        <row r="21">
          <cell r="C21">
            <v>1.5</v>
          </cell>
        </row>
        <row r="22">
          <cell r="C22">
            <v>24</v>
          </cell>
        </row>
        <row r="23">
          <cell r="C23">
            <v>0</v>
          </cell>
        </row>
        <row r="25">
          <cell r="G25">
            <v>477.82</v>
          </cell>
        </row>
      </sheetData>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trol&amp;Input"/>
      <sheetName val="DCF"/>
      <sheetName val="LBO"/>
      <sheetName val="Control_Input"/>
      <sheetName val="Target"/>
    </sheetNames>
    <sheetDataSet>
      <sheetData sheetId="0"/>
      <sheetData sheetId="1" refreshError="1">
        <row r="45">
          <cell r="D45" t="str">
            <v>Test</v>
          </cell>
          <cell r="I45">
            <v>0</v>
          </cell>
        </row>
        <row r="47">
          <cell r="D47" t="str">
            <v>EUR</v>
          </cell>
          <cell r="I47">
            <v>2002</v>
          </cell>
          <cell r="R47">
            <v>37621</v>
          </cell>
        </row>
        <row r="99">
          <cell r="C99" t="str">
            <v>Best case</v>
          </cell>
        </row>
      </sheetData>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Value matrix"/>
      <sheetName val="INK==&gt;"/>
      <sheetName val="INK_DCF"/>
      <sheetName val="INK_multiples"/>
      <sheetName val="input_sumBilanz TD D"/>
      <sheetName val="input_sumGuV TD D"/>
      <sheetName val="input_Master CF-Rechnung"/>
      <sheetName val="sumGuV INK"/>
      <sheetName val="sumGuV TD UK"/>
      <sheetName val="sumBilanz INK"/>
      <sheetName val="sumBilanz TD UK"/>
      <sheetName val="AS==&gt;"/>
      <sheetName val="Synergies allocation"/>
      <sheetName val="Side by side INK"/>
      <sheetName val="Value matrix (2)"/>
      <sheetName val="AS_DCF"/>
      <sheetName val="AS_multiples"/>
      <sheetName val="GJ_DCF"/>
      <sheetName val="GuJ_multiples"/>
      <sheetName val="mb_DCF"/>
      <sheetName val="mb_multiples"/>
      <sheetName val="Bplans May 04==&gt;"/>
      <sheetName val="Input_Zeitreihe AS neu (HGB)"/>
      <sheetName val="Update AS HR04"/>
      <sheetName val="Input_GJ may 04"/>
      <sheetName val="Input_mb may 04"/>
      <sheetName val="data room==&gt;"/>
      <sheetName val="Businessplan"/>
      <sheetName val="UBDruckPlanBilanz ORZu"/>
      <sheetName val="UBD_PlanGuV - Ergänz"/>
      <sheetName val="UBD_PlanCashFlow - Ergänz"/>
      <sheetName val="Value DD findings"/>
      <sheetName val="Actual Opex &amp; Capex"/>
      <sheetName val="Assumptions"/>
      <sheetName val="2002 Forecast"/>
      <sheetName val="Inputs"/>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GUV"/>
      <sheetName val="Model"/>
      <sheetName val="Kosten"/>
      <sheetName val="Umsatz"/>
      <sheetName val="Ratio"/>
    </sheetNames>
    <sheetDataSet>
      <sheetData sheetId="0" refreshError="1">
        <row r="28">
          <cell r="Q28" t="str">
            <v>All numbers in Euro Mio.</v>
          </cell>
        </row>
        <row r="37">
          <cell r="N37" t="str">
            <v>Management case</v>
          </cell>
        </row>
        <row r="38">
          <cell r="N38" t="str">
            <v>Base case</v>
          </cell>
        </row>
        <row r="39">
          <cell r="N39" t="str">
            <v>DB case</v>
          </cell>
        </row>
      </sheetData>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KNEKNN"/>
      <sheetName val="KNE50"/>
      <sheetName val="UNINAC"/>
      <sheetName val="Overview"/>
      <sheetName val="Overview50"/>
      <sheetName val="93-99"/>
      <sheetName val="ROLL LC"/>
      <sheetName val="ROLL SFR"/>
      <sheetName val="SUM DIV"/>
      <sheetName val="DIV MTH"/>
      <sheetName val="DIV ACT"/>
      <sheetName val="DIV BUD "/>
      <sheetName val="DIV BWB"/>
      <sheetName val="DIV LY"/>
      <sheetName val="DIV BWL"/>
      <sheetName val="FAFS"/>
      <sheetName val="FLFR"/>
      <sheetName val="FDFW"/>
      <sheetName val="DIV FX"/>
      <sheetName val="MANP"/>
      <sheetName val="FIN LC"/>
      <sheetName val="FIN SFR"/>
      <sheetName val="REC LC"/>
      <sheetName val="REC SFR"/>
      <sheetName val="LC 71"/>
      <sheetName val="71"/>
      <sheetName val="DEF LC"/>
      <sheetName val="DEF SFR"/>
      <sheetName val="EXCH"/>
      <sheetName val="CL LC"/>
      <sheetName val="CL SFR"/>
      <sheetName val="AGENT"/>
      <sheetName val="Modul1"/>
      <sheetName val="FA Trans"/>
      <sheetName val="FS Trans"/>
      <sheetName val="FL Trans"/>
      <sheetName val="FR Trans"/>
      <sheetName val="FD Trans"/>
      <sheetName val="FW Trans"/>
      <sheetName val="3.1 KPI Receipt K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369"/>
    <pageSetUpPr fitToPage="1"/>
  </sheetPr>
  <dimension ref="B1:I70"/>
  <sheetViews>
    <sheetView showGridLines="0" tabSelected="1" zoomScaleNormal="100" workbookViewId="0"/>
  </sheetViews>
  <sheetFormatPr defaultRowHeight="15"/>
  <cols>
    <col min="1" max="1" width="4" customWidth="1"/>
    <col min="2" max="2" width="84.85546875" customWidth="1"/>
  </cols>
  <sheetData>
    <row r="1" spans="2:9" ht="48.75" customHeight="1"/>
    <row r="2" spans="2:9" ht="24.75" customHeight="1" thickBot="1">
      <c r="B2" s="18" t="s">
        <v>265</v>
      </c>
      <c r="C2" s="17"/>
      <c r="D2" s="1"/>
      <c r="E2" s="1"/>
      <c r="F2" s="1"/>
      <c r="G2" s="1"/>
      <c r="H2" s="1"/>
      <c r="I2" s="1"/>
    </row>
    <row r="3" spans="2:9" ht="5.0999999999999996" customHeight="1">
      <c r="B3" s="19"/>
      <c r="C3" s="8"/>
      <c r="D3" s="1"/>
      <c r="E3" s="1"/>
      <c r="F3" s="1"/>
      <c r="G3" s="1"/>
      <c r="H3" s="1"/>
      <c r="I3" s="1"/>
    </row>
    <row r="4" spans="2:9" ht="24.95" customHeight="1">
      <c r="B4" s="20" t="s">
        <v>216</v>
      </c>
      <c r="C4" s="8"/>
      <c r="D4" s="1"/>
      <c r="E4" s="1"/>
      <c r="F4" s="1"/>
      <c r="G4" s="1"/>
      <c r="H4" s="1"/>
      <c r="I4" s="1"/>
    </row>
    <row r="5" spans="2:9" ht="24.95" customHeight="1">
      <c r="B5" s="20" t="s">
        <v>215</v>
      </c>
      <c r="C5" s="8"/>
      <c r="D5" s="1"/>
      <c r="E5" s="1"/>
      <c r="F5" s="1"/>
      <c r="G5" s="1"/>
      <c r="H5" s="1"/>
      <c r="I5" s="1"/>
    </row>
    <row r="6" spans="2:9" ht="24.95" customHeight="1">
      <c r="B6" s="20" t="s">
        <v>213</v>
      </c>
      <c r="C6" s="8"/>
      <c r="D6" s="1"/>
      <c r="E6" s="1"/>
      <c r="F6" s="1"/>
      <c r="G6" s="1"/>
      <c r="H6" s="1"/>
      <c r="I6" s="1"/>
    </row>
    <row r="7" spans="2:9" ht="24.95" customHeight="1">
      <c r="B7" s="20" t="s">
        <v>214</v>
      </c>
      <c r="C7" s="8"/>
      <c r="D7" s="1"/>
      <c r="E7" s="1"/>
      <c r="F7" s="1"/>
      <c r="G7" s="1"/>
      <c r="H7" s="1"/>
      <c r="I7" s="1"/>
    </row>
    <row r="8" spans="2:9" ht="24.95" customHeight="1">
      <c r="B8" s="20" t="s">
        <v>217</v>
      </c>
      <c r="C8" s="8"/>
      <c r="D8" s="1"/>
      <c r="E8" s="1"/>
      <c r="F8" s="1"/>
      <c r="G8" s="1"/>
      <c r="H8" s="1"/>
      <c r="I8" s="1"/>
    </row>
    <row r="9" spans="2:9" ht="24.95" customHeight="1">
      <c r="B9" s="20" t="s">
        <v>218</v>
      </c>
      <c r="C9" s="8"/>
      <c r="D9" s="1"/>
      <c r="E9" s="1"/>
      <c r="F9" s="1"/>
      <c r="G9" s="1"/>
      <c r="H9" s="1"/>
      <c r="I9" s="1"/>
    </row>
    <row r="10" spans="2:9" ht="24.95" customHeight="1">
      <c r="B10" s="20" t="s">
        <v>219</v>
      </c>
      <c r="C10" s="8"/>
      <c r="D10" s="1"/>
      <c r="E10" s="1"/>
      <c r="F10" s="1"/>
      <c r="G10" s="1"/>
      <c r="H10" s="1"/>
      <c r="I10" s="1"/>
    </row>
    <row r="11" spans="2:9" ht="24.95" customHeight="1">
      <c r="B11" s="20" t="s">
        <v>220</v>
      </c>
      <c r="C11" s="8"/>
      <c r="D11" s="1"/>
      <c r="E11" s="1"/>
      <c r="F11" s="1"/>
      <c r="G11" s="1"/>
      <c r="H11" s="1"/>
      <c r="I11" s="1"/>
    </row>
    <row r="12" spans="2:9" ht="24.95" customHeight="1">
      <c r="B12" s="20" t="s">
        <v>255</v>
      </c>
      <c r="C12" s="8"/>
      <c r="D12" s="1"/>
      <c r="E12" s="1"/>
      <c r="F12" s="1"/>
      <c r="G12" s="1"/>
      <c r="H12" s="1"/>
      <c r="I12" s="1"/>
    </row>
    <row r="13" spans="2:9" ht="24.95" customHeight="1">
      <c r="B13" s="1"/>
      <c r="C13" s="1"/>
      <c r="D13" s="1"/>
      <c r="E13" s="1"/>
      <c r="F13" s="1"/>
      <c r="G13" s="1"/>
      <c r="H13" s="1"/>
      <c r="I13" s="1"/>
    </row>
    <row r="14" spans="2:9" ht="24.95" customHeight="1">
      <c r="B14" s="239"/>
      <c r="C14" s="1"/>
      <c r="D14" s="1"/>
      <c r="E14" s="1"/>
      <c r="F14" s="1"/>
      <c r="G14" s="1"/>
      <c r="H14" s="1"/>
      <c r="I14" s="1"/>
    </row>
    <row r="15" spans="2:9">
      <c r="B15" s="1"/>
      <c r="C15" s="1"/>
      <c r="D15" s="1"/>
      <c r="E15" s="1"/>
      <c r="F15" s="1"/>
      <c r="G15" s="1"/>
      <c r="H15" s="1"/>
      <c r="I15" s="1"/>
    </row>
    <row r="16" spans="2:9">
      <c r="B16" s="1"/>
      <c r="C16" s="1"/>
      <c r="D16" s="1"/>
      <c r="E16" s="1"/>
      <c r="F16" s="1"/>
      <c r="G16" s="1"/>
      <c r="H16" s="1"/>
      <c r="I16" s="1"/>
    </row>
    <row r="17" spans="2:9">
      <c r="B17" s="1"/>
      <c r="C17" s="1"/>
      <c r="D17" s="1"/>
      <c r="E17" s="1"/>
      <c r="F17" s="1"/>
      <c r="G17" s="1"/>
      <c r="H17" s="1"/>
      <c r="I17" s="1"/>
    </row>
    <row r="18" spans="2:9">
      <c r="B18" s="1"/>
      <c r="C18" s="1"/>
      <c r="D18" s="1"/>
      <c r="E18" s="1"/>
      <c r="F18" s="1"/>
      <c r="G18" s="1"/>
      <c r="H18" s="1"/>
      <c r="I18" s="1"/>
    </row>
    <row r="19" spans="2:9">
      <c r="B19" s="1"/>
      <c r="C19" s="1"/>
      <c r="D19" s="1"/>
      <c r="E19" s="1"/>
      <c r="F19" s="1"/>
      <c r="G19" s="1"/>
      <c r="H19" s="1"/>
      <c r="I19" s="1"/>
    </row>
    <row r="20" spans="2:9">
      <c r="B20" s="1"/>
      <c r="C20" s="1"/>
      <c r="D20" s="1"/>
      <c r="E20" s="1"/>
      <c r="F20" s="1"/>
      <c r="G20" s="1"/>
      <c r="H20" s="1"/>
      <c r="I20" s="1"/>
    </row>
    <row r="21" spans="2:9">
      <c r="B21" s="1"/>
      <c r="C21" s="1"/>
      <c r="D21" s="1"/>
      <c r="E21" s="1"/>
      <c r="F21" s="1"/>
      <c r="G21" s="1"/>
      <c r="H21" s="1"/>
      <c r="I21" s="1"/>
    </row>
    <row r="22" spans="2:9">
      <c r="B22" s="1"/>
      <c r="C22" s="1"/>
      <c r="D22" s="1"/>
      <c r="E22" s="1"/>
      <c r="F22" s="1"/>
      <c r="G22" s="1"/>
      <c r="H22" s="1"/>
      <c r="I22" s="1"/>
    </row>
    <row r="23" spans="2:9">
      <c r="B23" s="1"/>
      <c r="C23" s="1"/>
      <c r="D23" s="1"/>
      <c r="E23" s="1"/>
      <c r="F23" s="1"/>
      <c r="G23" s="1"/>
      <c r="H23" s="1"/>
      <c r="I23" s="1"/>
    </row>
    <row r="24" spans="2:9">
      <c r="B24" s="1"/>
      <c r="C24" s="1"/>
      <c r="D24" s="1"/>
      <c r="E24" s="1"/>
      <c r="F24" s="1"/>
      <c r="G24" s="1"/>
      <c r="H24" s="1"/>
      <c r="I24" s="1"/>
    </row>
    <row r="25" spans="2:9">
      <c r="B25" s="1"/>
      <c r="C25" s="1"/>
      <c r="D25" s="1"/>
      <c r="E25" s="1"/>
      <c r="F25" s="1"/>
      <c r="G25" s="1"/>
      <c r="H25" s="1"/>
      <c r="I25" s="1"/>
    </row>
    <row r="26" spans="2:9">
      <c r="B26" s="1"/>
      <c r="C26" s="1"/>
      <c r="D26" s="1"/>
      <c r="E26" s="1"/>
      <c r="F26" s="1"/>
      <c r="G26" s="1"/>
      <c r="H26" s="1"/>
      <c r="I26" s="1"/>
    </row>
    <row r="27" spans="2:9">
      <c r="B27" s="1"/>
      <c r="C27" s="1"/>
      <c r="D27" s="1"/>
      <c r="E27" s="1"/>
      <c r="F27" s="1"/>
      <c r="G27" s="1"/>
      <c r="H27" s="1"/>
      <c r="I27" s="1"/>
    </row>
    <row r="28" spans="2:9">
      <c r="B28" s="1"/>
      <c r="C28" s="1"/>
      <c r="D28" s="1"/>
      <c r="E28" s="1"/>
      <c r="F28" s="1"/>
      <c r="G28" s="1"/>
      <c r="H28" s="1"/>
      <c r="I28" s="1"/>
    </row>
    <row r="29" spans="2:9">
      <c r="B29" s="1"/>
      <c r="C29" s="1"/>
      <c r="D29" s="1"/>
      <c r="E29" s="1"/>
      <c r="F29" s="1"/>
      <c r="G29" s="1"/>
      <c r="H29" s="1"/>
      <c r="I29" s="1"/>
    </row>
    <row r="30" spans="2:9">
      <c r="B30" s="1"/>
      <c r="C30" s="1"/>
      <c r="D30" s="1"/>
      <c r="E30" s="1"/>
      <c r="F30" s="1"/>
      <c r="G30" s="1"/>
      <c r="H30" s="1"/>
      <c r="I30" s="1"/>
    </row>
    <row r="31" spans="2:9">
      <c r="B31" s="1"/>
      <c r="C31" s="1"/>
      <c r="D31" s="1"/>
      <c r="E31" s="1"/>
      <c r="F31" s="1"/>
      <c r="G31" s="1"/>
      <c r="H31" s="1"/>
      <c r="I31" s="1"/>
    </row>
    <row r="32" spans="2:9">
      <c r="B32" s="1"/>
      <c r="C32" s="1"/>
      <c r="D32" s="1"/>
      <c r="E32" s="1"/>
      <c r="F32" s="1"/>
      <c r="G32" s="1"/>
      <c r="H32" s="1"/>
      <c r="I32" s="1"/>
    </row>
    <row r="33" spans="2:9">
      <c r="B33" s="1"/>
      <c r="C33" s="1"/>
      <c r="D33" s="1"/>
      <c r="E33" s="1"/>
      <c r="F33" s="1"/>
      <c r="G33" s="1"/>
      <c r="H33" s="1"/>
      <c r="I33" s="1"/>
    </row>
    <row r="34" spans="2:9">
      <c r="B34" s="1"/>
      <c r="C34" s="1"/>
      <c r="D34" s="1"/>
      <c r="E34" s="1"/>
      <c r="F34" s="1"/>
      <c r="G34" s="1"/>
      <c r="H34" s="1"/>
      <c r="I34" s="1"/>
    </row>
    <row r="35" spans="2:9">
      <c r="B35" s="1"/>
      <c r="C35" s="1"/>
      <c r="D35" s="1"/>
      <c r="E35" s="1"/>
      <c r="F35" s="1"/>
      <c r="G35" s="1"/>
      <c r="H35" s="1"/>
      <c r="I35" s="1"/>
    </row>
    <row r="36" spans="2:9">
      <c r="B36" s="1"/>
      <c r="C36" s="1"/>
      <c r="D36" s="1"/>
      <c r="E36" s="1"/>
      <c r="F36" s="1"/>
      <c r="G36" s="1"/>
      <c r="H36" s="1"/>
      <c r="I36" s="1"/>
    </row>
    <row r="37" spans="2:9">
      <c r="B37" s="1"/>
      <c r="C37" s="1"/>
      <c r="D37" s="1"/>
      <c r="E37" s="1"/>
      <c r="F37" s="1"/>
      <c r="G37" s="1"/>
      <c r="H37" s="1"/>
      <c r="I37" s="1"/>
    </row>
    <row r="38" spans="2:9">
      <c r="B38" s="1"/>
      <c r="C38" s="1"/>
      <c r="D38" s="1"/>
      <c r="E38" s="1"/>
      <c r="F38" s="1"/>
      <c r="G38" s="1"/>
      <c r="H38" s="1"/>
      <c r="I38" s="1"/>
    </row>
    <row r="39" spans="2:9">
      <c r="B39" s="1"/>
      <c r="C39" s="1"/>
      <c r="D39" s="1"/>
      <c r="E39" s="1"/>
      <c r="F39" s="1"/>
      <c r="G39" s="1"/>
      <c r="H39" s="1"/>
      <c r="I39" s="1"/>
    </row>
    <row r="40" spans="2:9">
      <c r="B40" s="1"/>
      <c r="C40" s="1"/>
      <c r="D40" s="1"/>
      <c r="E40" s="1"/>
      <c r="F40" s="1"/>
      <c r="G40" s="1"/>
      <c r="H40" s="1"/>
      <c r="I40" s="1"/>
    </row>
    <row r="41" spans="2:9">
      <c r="B41" s="1"/>
      <c r="C41" s="1"/>
      <c r="D41" s="1"/>
      <c r="E41" s="1"/>
      <c r="F41" s="1"/>
      <c r="G41" s="1"/>
      <c r="H41" s="1"/>
      <c r="I41" s="1"/>
    </row>
    <row r="42" spans="2:9">
      <c r="B42" s="1"/>
      <c r="C42" s="1"/>
      <c r="D42" s="1"/>
      <c r="E42" s="1"/>
      <c r="F42" s="1"/>
      <c r="G42" s="1"/>
      <c r="H42" s="1"/>
      <c r="I42" s="1"/>
    </row>
    <row r="43" spans="2:9">
      <c r="B43" s="1"/>
      <c r="C43" s="1"/>
      <c r="D43" s="1"/>
      <c r="E43" s="1"/>
      <c r="F43" s="1"/>
      <c r="G43" s="1"/>
      <c r="H43" s="1"/>
      <c r="I43" s="1"/>
    </row>
    <row r="44" spans="2:9">
      <c r="B44" s="1"/>
      <c r="C44" s="1"/>
      <c r="D44" s="1"/>
      <c r="E44" s="1"/>
      <c r="F44" s="1"/>
      <c r="G44" s="1"/>
      <c r="H44" s="1"/>
      <c r="I44" s="1"/>
    </row>
    <row r="45" spans="2:9">
      <c r="B45" s="1"/>
      <c r="C45" s="1"/>
      <c r="D45" s="1"/>
      <c r="E45" s="1"/>
      <c r="F45" s="1"/>
      <c r="G45" s="1"/>
      <c r="H45" s="1"/>
      <c r="I45" s="1"/>
    </row>
    <row r="46" spans="2:9">
      <c r="B46" s="1"/>
      <c r="C46" s="1"/>
      <c r="D46" s="1"/>
      <c r="E46" s="1"/>
      <c r="F46" s="1"/>
      <c r="G46" s="1"/>
      <c r="H46" s="1"/>
      <c r="I46" s="1"/>
    </row>
    <row r="47" spans="2:9">
      <c r="B47" s="1"/>
      <c r="C47" s="1"/>
      <c r="D47" s="1"/>
      <c r="E47" s="1"/>
      <c r="F47" s="1"/>
      <c r="G47" s="1"/>
      <c r="H47" s="1"/>
      <c r="I47" s="1"/>
    </row>
    <row r="48" spans="2:9">
      <c r="B48" s="1"/>
      <c r="C48" s="1"/>
      <c r="D48" s="1"/>
      <c r="E48" s="1"/>
      <c r="F48" s="1"/>
      <c r="G48" s="1"/>
      <c r="H48" s="1"/>
      <c r="I48" s="1"/>
    </row>
    <row r="49" spans="2:9">
      <c r="B49" s="1"/>
      <c r="C49" s="1"/>
      <c r="D49" s="1"/>
      <c r="E49" s="1"/>
      <c r="F49" s="1"/>
      <c r="G49" s="1"/>
      <c r="H49" s="1"/>
      <c r="I49" s="1"/>
    </row>
    <row r="50" spans="2:9">
      <c r="B50" s="1"/>
      <c r="C50" s="1"/>
      <c r="D50" s="1"/>
      <c r="E50" s="1"/>
      <c r="F50" s="1"/>
      <c r="G50" s="1"/>
      <c r="H50" s="1"/>
      <c r="I50" s="1"/>
    </row>
    <row r="51" spans="2:9">
      <c r="B51" s="1"/>
      <c r="C51" s="1"/>
      <c r="D51" s="1"/>
      <c r="E51" s="1"/>
      <c r="F51" s="1"/>
      <c r="G51" s="1"/>
      <c r="H51" s="1"/>
      <c r="I51" s="1"/>
    </row>
    <row r="52" spans="2:9">
      <c r="B52" s="1"/>
      <c r="C52" s="1"/>
      <c r="D52" s="1"/>
      <c r="E52" s="1"/>
      <c r="F52" s="1"/>
      <c r="G52" s="1"/>
      <c r="H52" s="1"/>
      <c r="I52" s="1"/>
    </row>
    <row r="53" spans="2:9">
      <c r="B53" s="1"/>
      <c r="C53" s="1"/>
      <c r="D53" s="1"/>
      <c r="E53" s="1"/>
      <c r="F53" s="1"/>
      <c r="G53" s="1"/>
      <c r="H53" s="1"/>
      <c r="I53" s="1"/>
    </row>
    <row r="54" spans="2:9">
      <c r="B54" s="1"/>
      <c r="C54" s="1"/>
      <c r="D54" s="1"/>
      <c r="E54" s="1"/>
      <c r="F54" s="1"/>
      <c r="G54" s="1"/>
      <c r="H54" s="1"/>
      <c r="I54" s="1"/>
    </row>
    <row r="55" spans="2:9">
      <c r="B55" s="1"/>
      <c r="C55" s="1"/>
      <c r="D55" s="1"/>
      <c r="E55" s="1"/>
      <c r="F55" s="1"/>
      <c r="G55" s="1"/>
      <c r="H55" s="1"/>
      <c r="I55" s="1"/>
    </row>
    <row r="56" spans="2:9">
      <c r="B56" s="1"/>
      <c r="C56" s="1"/>
      <c r="D56" s="1"/>
      <c r="E56" s="1"/>
      <c r="F56" s="1"/>
      <c r="G56" s="1"/>
      <c r="H56" s="1"/>
      <c r="I56" s="1"/>
    </row>
    <row r="57" spans="2:9">
      <c r="B57" s="1"/>
      <c r="C57" s="1"/>
      <c r="D57" s="1"/>
      <c r="E57" s="1"/>
      <c r="F57" s="1"/>
      <c r="G57" s="1"/>
      <c r="H57" s="1"/>
      <c r="I57" s="1"/>
    </row>
    <row r="58" spans="2:9">
      <c r="B58" s="1"/>
      <c r="C58" s="1"/>
      <c r="D58" s="1"/>
      <c r="E58" s="1"/>
      <c r="F58" s="1"/>
      <c r="G58" s="1"/>
      <c r="H58" s="1"/>
      <c r="I58" s="1"/>
    </row>
    <row r="59" spans="2:9">
      <c r="B59" s="1"/>
      <c r="C59" s="1"/>
      <c r="D59" s="1"/>
      <c r="E59" s="1"/>
      <c r="F59" s="1"/>
      <c r="G59" s="1"/>
      <c r="H59" s="1"/>
      <c r="I59" s="1"/>
    </row>
    <row r="60" spans="2:9">
      <c r="B60" s="1"/>
      <c r="C60" s="1"/>
      <c r="D60" s="1"/>
      <c r="E60" s="1"/>
      <c r="F60" s="1"/>
      <c r="G60" s="1"/>
      <c r="H60" s="1"/>
      <c r="I60" s="1"/>
    </row>
    <row r="61" spans="2:9">
      <c r="B61" s="1"/>
      <c r="C61" s="1"/>
      <c r="D61" s="1"/>
      <c r="E61" s="1"/>
      <c r="F61" s="1"/>
      <c r="G61" s="1"/>
      <c r="H61" s="1"/>
      <c r="I61" s="1"/>
    </row>
    <row r="62" spans="2:9">
      <c r="B62" s="1"/>
      <c r="C62" s="1"/>
      <c r="D62" s="1"/>
      <c r="E62" s="1"/>
      <c r="F62" s="1"/>
      <c r="G62" s="1"/>
      <c r="H62" s="1"/>
      <c r="I62" s="1"/>
    </row>
    <row r="63" spans="2:9">
      <c r="B63" s="1"/>
      <c r="C63" s="1"/>
      <c r="D63" s="1"/>
      <c r="E63" s="1"/>
      <c r="F63" s="1"/>
      <c r="G63" s="1"/>
      <c r="H63" s="1"/>
      <c r="I63" s="1"/>
    </row>
    <row r="64" spans="2:9">
      <c r="B64" s="1"/>
      <c r="C64" s="1"/>
      <c r="D64" s="1"/>
      <c r="E64" s="1"/>
      <c r="F64" s="1"/>
      <c r="G64" s="1"/>
      <c r="H64" s="1"/>
      <c r="I64" s="1"/>
    </row>
    <row r="65" spans="2:9">
      <c r="B65" s="1"/>
      <c r="C65" s="1"/>
      <c r="D65" s="1"/>
      <c r="E65" s="1"/>
      <c r="F65" s="1"/>
      <c r="G65" s="1"/>
      <c r="H65" s="1"/>
      <c r="I65" s="1"/>
    </row>
    <row r="66" spans="2:9">
      <c r="B66" s="1"/>
      <c r="C66" s="1"/>
      <c r="D66" s="1"/>
      <c r="E66" s="1"/>
      <c r="F66" s="1"/>
      <c r="G66" s="1"/>
      <c r="H66" s="1"/>
      <c r="I66" s="1"/>
    </row>
    <row r="67" spans="2:9">
      <c r="B67" s="1"/>
      <c r="C67" s="1"/>
      <c r="D67" s="1"/>
      <c r="E67" s="1"/>
      <c r="F67" s="1"/>
      <c r="G67" s="1"/>
      <c r="H67" s="1"/>
      <c r="I67" s="1"/>
    </row>
    <row r="68" spans="2:9">
      <c r="B68" s="1"/>
      <c r="C68" s="1"/>
      <c r="D68" s="1"/>
      <c r="E68" s="1"/>
      <c r="F68" s="1"/>
      <c r="G68" s="1"/>
      <c r="H68" s="1"/>
      <c r="I68" s="1"/>
    </row>
    <row r="69" spans="2:9">
      <c r="B69" s="1"/>
      <c r="C69" s="1"/>
      <c r="D69" s="1"/>
      <c r="E69" s="1"/>
      <c r="F69" s="1"/>
      <c r="G69" s="1"/>
      <c r="H69" s="1"/>
      <c r="I69" s="1"/>
    </row>
    <row r="70" spans="2:9">
      <c r="B70" s="1"/>
      <c r="C70" s="1"/>
      <c r="D70" s="1"/>
      <c r="E70" s="1"/>
      <c r="F70" s="1"/>
      <c r="G70" s="1"/>
      <c r="H70" s="1"/>
      <c r="I70" s="1"/>
    </row>
  </sheetData>
  <hyperlinks>
    <hyperlink ref="B6" location="'Income Statement'!A1" display="Income Statement" xr:uid="{00000000-0004-0000-0000-000000000000}"/>
    <hyperlink ref="B7" location="'Balance Sheet'!A1" display="Balance Sheet" xr:uid="{00000000-0004-0000-0000-000001000000}"/>
    <hyperlink ref="B8" location="'Cashflow Statement'!A1" display="Cash Flow Statement" xr:uid="{00000000-0004-0000-0000-000002000000}"/>
    <hyperlink ref="B9" location="'Reportable segments'!A1" display="Reportable segments" xr:uid="{00000000-0004-0000-0000-000003000000}"/>
    <hyperlink ref="B11" location="'QoQ and KPIs'!A1" display="Quarter over Quarter reporting and key performance indicators (KPIs)" xr:uid="{00000000-0004-0000-0000-000004000000}"/>
    <hyperlink ref="B12" location="'IS per segment 2023'!Print_Area" display="Income statement per segment YTD 2023" xr:uid="{00000000-0004-0000-0000-000005000000}"/>
    <hyperlink ref="B4" location="'KN Group Key Data QTD'!A1" display="Group Key Data QTD" xr:uid="{00000000-0004-0000-0000-000006000000}"/>
    <hyperlink ref="B5" location="'KN Group Key Data YTD'!A1" display="Group Key Data YTD" xr:uid="{00000000-0004-0000-0000-000007000000}"/>
    <hyperlink ref="B10" location="'Geographical information'!A1" display="Geographical information" xr:uid="{00000000-0004-0000-0000-000008000000}"/>
  </hyperlinks>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3369"/>
    <pageSetUpPr fitToPage="1"/>
  </sheetPr>
  <dimension ref="A1:J46"/>
  <sheetViews>
    <sheetView showGridLines="0" zoomScaleNormal="100" workbookViewId="0">
      <pane xSplit="2" ySplit="6" topLeftCell="C15" activePane="bottomRight" state="frozen"/>
      <selection pane="topRight"/>
      <selection pane="bottomLeft"/>
      <selection pane="bottomRight"/>
    </sheetView>
  </sheetViews>
  <sheetFormatPr defaultColWidth="9.140625" defaultRowHeight="15"/>
  <cols>
    <col min="1" max="1" width="5.42578125" style="12" customWidth="1"/>
    <col min="2" max="2" width="56.42578125" style="21" bestFit="1" customWidth="1"/>
    <col min="3" max="3" width="10" style="21" bestFit="1" customWidth="1"/>
    <col min="4" max="4" width="10" style="21" customWidth="1"/>
    <col min="5" max="5" width="1.42578125" style="21" customWidth="1"/>
    <col min="6" max="6" width="13.140625" style="21" customWidth="1"/>
    <col min="7" max="7" width="10.7109375" style="21" customWidth="1"/>
    <col min="8" max="8" width="12.7109375" style="21" bestFit="1" customWidth="1"/>
    <col min="9" max="9" width="10.7109375" style="21" customWidth="1"/>
    <col min="10" max="16384" width="9.140625" style="1"/>
  </cols>
  <sheetData>
    <row r="1" spans="1:10" ht="12" customHeight="1"/>
    <row r="2" spans="1:10" s="13" customFormat="1" ht="24.95" customHeight="1">
      <c r="A2" s="14"/>
      <c r="B2" s="26" t="s">
        <v>266</v>
      </c>
      <c r="C2" s="49"/>
      <c r="D2" s="49"/>
      <c r="E2" s="49"/>
      <c r="F2" s="49"/>
      <c r="G2" s="49"/>
      <c r="H2" s="49"/>
    </row>
    <row r="3" spans="1:10" s="9" customFormat="1" ht="24.95" customHeight="1">
      <c r="A3" s="136"/>
      <c r="B3" s="49" t="s">
        <v>231</v>
      </c>
      <c r="C3" s="49"/>
      <c r="D3" s="49"/>
      <c r="E3" s="49"/>
      <c r="F3" s="49"/>
      <c r="G3" s="49"/>
      <c r="H3" s="49"/>
      <c r="I3" s="134" t="s">
        <v>1</v>
      </c>
    </row>
    <row r="4" spans="1:10" ht="5.0999999999999996" customHeight="1"/>
    <row r="5" spans="1:10" ht="15.75" customHeight="1" thickBot="1">
      <c r="B5" s="266" t="s">
        <v>96</v>
      </c>
      <c r="C5" s="270" t="s">
        <v>258</v>
      </c>
      <c r="D5" s="268" t="s">
        <v>236</v>
      </c>
      <c r="E5" s="254"/>
      <c r="F5" s="265" t="s">
        <v>97</v>
      </c>
      <c r="G5" s="265"/>
      <c r="H5" s="265"/>
      <c r="I5" s="265"/>
    </row>
    <row r="6" spans="1:10" ht="30">
      <c r="B6" s="267"/>
      <c r="C6" s="271"/>
      <c r="D6" s="269"/>
      <c r="E6" s="132"/>
      <c r="F6" s="255" t="s">
        <v>259</v>
      </c>
      <c r="G6" s="246" t="s">
        <v>98</v>
      </c>
      <c r="H6" s="246" t="s">
        <v>249</v>
      </c>
      <c r="I6" s="246" t="s">
        <v>190</v>
      </c>
    </row>
    <row r="7" spans="1:10" ht="15" customHeight="1">
      <c r="B7" s="120" t="s">
        <v>182</v>
      </c>
      <c r="C7" s="121"/>
      <c r="D7" s="121"/>
      <c r="E7" s="121"/>
      <c r="F7" s="121"/>
      <c r="G7" s="122"/>
      <c r="H7" s="122"/>
      <c r="I7" s="122"/>
    </row>
    <row r="8" spans="1:10" ht="15" customHeight="1">
      <c r="B8" s="122" t="s">
        <v>75</v>
      </c>
      <c r="C8" s="123">
        <v>7844</v>
      </c>
      <c r="D8" s="123">
        <v>16253</v>
      </c>
      <c r="E8" s="124"/>
      <c r="F8" s="125">
        <v>-0.51700000000000002</v>
      </c>
      <c r="G8" s="125">
        <v>-0.48799999999999999</v>
      </c>
      <c r="H8" s="125">
        <v>-2E-3</v>
      </c>
      <c r="I8" s="125">
        <v>-2.7E-2</v>
      </c>
      <c r="J8" s="8"/>
    </row>
    <row r="9" spans="1:10" ht="15" customHeight="1">
      <c r="B9" s="122" t="s">
        <v>3</v>
      </c>
      <c r="C9" s="123">
        <v>6804</v>
      </c>
      <c r="D9" s="123">
        <v>14839</v>
      </c>
      <c r="E9" s="124"/>
      <c r="F9" s="125">
        <v>-0.54100000000000004</v>
      </c>
      <c r="G9" s="125">
        <v>-0.51400000000000001</v>
      </c>
      <c r="H9" s="125">
        <v>-2E-3</v>
      </c>
      <c r="I9" s="125">
        <v>-2.5000000000000001E-2</v>
      </c>
      <c r="J9" s="8"/>
    </row>
    <row r="10" spans="1:10" ht="15" customHeight="1">
      <c r="B10" s="122" t="s">
        <v>5</v>
      </c>
      <c r="C10" s="123">
        <v>1847</v>
      </c>
      <c r="D10" s="123">
        <v>2809</v>
      </c>
      <c r="E10" s="124"/>
      <c r="F10" s="125">
        <v>-0.34200000000000003</v>
      </c>
      <c r="G10" s="125">
        <v>-0.30200000000000005</v>
      </c>
      <c r="H10" s="125">
        <v>-2E-3</v>
      </c>
      <c r="I10" s="125">
        <v>-3.7999999999999999E-2</v>
      </c>
      <c r="J10" s="8"/>
    </row>
    <row r="11" spans="1:10" ht="15" customHeight="1">
      <c r="B11" s="122" t="s">
        <v>9</v>
      </c>
      <c r="C11" s="123">
        <v>896</v>
      </c>
      <c r="D11" s="123">
        <v>1740</v>
      </c>
      <c r="E11" s="124"/>
      <c r="F11" s="125">
        <v>-0.48499999999999999</v>
      </c>
      <c r="G11" s="125">
        <v>-0.46299999999999997</v>
      </c>
      <c r="H11" s="125">
        <v>5.0000000000000001E-3</v>
      </c>
      <c r="I11" s="125">
        <v>-2.7E-2</v>
      </c>
      <c r="J11" s="8"/>
    </row>
    <row r="12" spans="1:10" ht="15" customHeight="1">
      <c r="B12" s="126" t="s">
        <v>12</v>
      </c>
      <c r="C12" s="127">
        <v>875</v>
      </c>
      <c r="D12" s="127">
        <v>1711</v>
      </c>
      <c r="E12" s="128"/>
      <c r="F12" s="129">
        <v>-0.48899999999999999</v>
      </c>
      <c r="G12" s="129">
        <v>-0.46899999999999997</v>
      </c>
      <c r="H12" s="129">
        <v>7.0000000000000001E-3</v>
      </c>
      <c r="I12" s="129">
        <v>-2.7E-2</v>
      </c>
      <c r="J12" s="8"/>
    </row>
    <row r="13" spans="1:10" ht="15" customHeight="1">
      <c r="C13" s="19"/>
      <c r="D13" s="19"/>
      <c r="E13" s="19"/>
      <c r="F13" s="19"/>
      <c r="G13" s="19"/>
      <c r="H13" s="19"/>
      <c r="I13" s="19"/>
      <c r="J13" s="8"/>
    </row>
    <row r="14" spans="1:10" ht="15" customHeight="1">
      <c r="B14" s="120" t="s">
        <v>183</v>
      </c>
      <c r="C14" s="130"/>
      <c r="D14" s="130"/>
      <c r="E14" s="130"/>
      <c r="F14" s="130"/>
      <c r="G14" s="122"/>
      <c r="H14" s="122"/>
      <c r="I14" s="122"/>
      <c r="J14" s="8"/>
    </row>
    <row r="15" spans="1:10" ht="15" customHeight="1">
      <c r="B15" s="122" t="s">
        <v>75</v>
      </c>
      <c r="C15" s="123">
        <v>5434</v>
      </c>
      <c r="D15" s="123">
        <v>9609</v>
      </c>
      <c r="E15" s="124"/>
      <c r="F15" s="125">
        <v>-0.434</v>
      </c>
      <c r="G15" s="125">
        <v>-0.39500000000000002</v>
      </c>
      <c r="H15" s="125">
        <v>-1E-3</v>
      </c>
      <c r="I15" s="125">
        <v>-3.7999999999999999E-2</v>
      </c>
      <c r="J15" s="8"/>
    </row>
    <row r="16" spans="1:10" ht="15" customHeight="1">
      <c r="B16" s="122" t="s">
        <v>3</v>
      </c>
      <c r="C16" s="123">
        <v>5028</v>
      </c>
      <c r="D16" s="123">
        <v>9117</v>
      </c>
      <c r="E16" s="124"/>
      <c r="F16" s="125">
        <v>-0.44900000000000001</v>
      </c>
      <c r="G16" s="125">
        <v>-0.41100000000000003</v>
      </c>
      <c r="H16" s="125">
        <v>-1E-3</v>
      </c>
      <c r="I16" s="125">
        <v>-3.6999999999999998E-2</v>
      </c>
      <c r="J16" s="8"/>
    </row>
    <row r="17" spans="2:10" ht="15" customHeight="1">
      <c r="B17" s="122" t="s">
        <v>5</v>
      </c>
      <c r="C17" s="123">
        <v>1348</v>
      </c>
      <c r="D17" s="123">
        <v>2320</v>
      </c>
      <c r="E17" s="124"/>
      <c r="F17" s="125">
        <v>-0.41899999999999998</v>
      </c>
      <c r="G17" s="125">
        <v>-0.38200000000000001</v>
      </c>
      <c r="H17" s="125">
        <v>-3.0000000000000001E-3</v>
      </c>
      <c r="I17" s="125">
        <v>-3.4000000000000002E-2</v>
      </c>
      <c r="J17" s="8"/>
    </row>
    <row r="18" spans="2:10" ht="15" customHeight="1">
      <c r="B18" s="122" t="s">
        <v>9</v>
      </c>
      <c r="C18" s="123">
        <v>481</v>
      </c>
      <c r="D18" s="123">
        <v>1209</v>
      </c>
      <c r="E18" s="124"/>
      <c r="F18" s="125">
        <v>-0.60199999999999998</v>
      </c>
      <c r="G18" s="125">
        <v>-0.58299999999999996</v>
      </c>
      <c r="H18" s="125">
        <v>3.0000000000000001E-3</v>
      </c>
      <c r="I18" s="125">
        <v>-2.1999999999999999E-2</v>
      </c>
      <c r="J18" s="8"/>
    </row>
    <row r="19" spans="2:10" ht="15" customHeight="1">
      <c r="B19" s="126" t="s">
        <v>12</v>
      </c>
      <c r="C19" s="127">
        <v>429</v>
      </c>
      <c r="D19" s="127">
        <v>1149</v>
      </c>
      <c r="E19" s="128"/>
      <c r="F19" s="129">
        <v>-0.627</v>
      </c>
      <c r="G19" s="129">
        <v>-0.61199999999999999</v>
      </c>
      <c r="H19" s="129">
        <v>5.0000000000000001E-3</v>
      </c>
      <c r="I19" s="129">
        <v>-0.02</v>
      </c>
      <c r="J19" s="8"/>
    </row>
    <row r="20" spans="2:10" ht="15" customHeight="1">
      <c r="C20" s="19"/>
      <c r="D20" s="19"/>
      <c r="E20" s="19"/>
      <c r="F20" s="19"/>
      <c r="G20" s="19"/>
      <c r="H20" s="19"/>
      <c r="I20" s="19"/>
      <c r="J20" s="8"/>
    </row>
    <row r="21" spans="2:10" ht="15" customHeight="1">
      <c r="B21" s="120" t="s">
        <v>184</v>
      </c>
      <c r="C21" s="130"/>
      <c r="D21" s="130"/>
      <c r="E21" s="130"/>
      <c r="F21" s="130"/>
      <c r="G21" s="122"/>
      <c r="H21" s="122"/>
      <c r="I21" s="122"/>
      <c r="J21" s="8"/>
    </row>
    <row r="22" spans="2:10" ht="15" customHeight="1">
      <c r="B22" s="122" t="s">
        <v>75</v>
      </c>
      <c r="C22" s="123">
        <v>3124</v>
      </c>
      <c r="D22" s="123">
        <v>3464</v>
      </c>
      <c r="E22" s="124"/>
      <c r="F22" s="125">
        <v>-9.8000000000000004E-2</v>
      </c>
      <c r="G22" s="125">
        <v>-5.4000000000000006E-2</v>
      </c>
      <c r="H22" s="125">
        <v>-4.0000000000000001E-3</v>
      </c>
      <c r="I22" s="125">
        <v>-0.04</v>
      </c>
      <c r="J22" s="8"/>
    </row>
    <row r="23" spans="2:10" ht="15" customHeight="1">
      <c r="B23" s="122" t="s">
        <v>3</v>
      </c>
      <c r="C23" s="123">
        <v>2707</v>
      </c>
      <c r="D23" s="123">
        <v>3016</v>
      </c>
      <c r="E23" s="124"/>
      <c r="F23" s="125">
        <v>-0.10199999999999999</v>
      </c>
      <c r="G23" s="125">
        <v>-6.2E-2</v>
      </c>
      <c r="H23" s="125">
        <v>-4.0000000000000001E-3</v>
      </c>
      <c r="I23" s="125">
        <v>-3.5999999999999997E-2</v>
      </c>
      <c r="J23" s="8"/>
    </row>
    <row r="24" spans="2:10" ht="15" customHeight="1">
      <c r="B24" s="122" t="s">
        <v>5</v>
      </c>
      <c r="C24" s="123">
        <v>987</v>
      </c>
      <c r="D24" s="123">
        <v>1010</v>
      </c>
      <c r="E24" s="124"/>
      <c r="F24" s="125">
        <v>-2.3E-2</v>
      </c>
      <c r="G24" s="125">
        <v>1.9E-2</v>
      </c>
      <c r="H24" s="125">
        <v>-3.0000000000000001E-3</v>
      </c>
      <c r="I24" s="125">
        <v>-3.9E-2</v>
      </c>
      <c r="J24" s="8"/>
    </row>
    <row r="25" spans="2:10" ht="15" customHeight="1">
      <c r="B25" s="122" t="s">
        <v>9</v>
      </c>
      <c r="C25" s="123">
        <v>162</v>
      </c>
      <c r="D25" s="123">
        <v>165</v>
      </c>
      <c r="E25" s="124"/>
      <c r="F25" s="125">
        <v>-1.7999999999999999E-2</v>
      </c>
      <c r="G25" s="125">
        <v>1.2000000000000004E-2</v>
      </c>
      <c r="H25" s="125">
        <v>1.2E-2</v>
      </c>
      <c r="I25" s="125">
        <v>-4.2000000000000003E-2</v>
      </c>
      <c r="J25" s="8"/>
    </row>
    <row r="26" spans="2:10" ht="15" customHeight="1">
      <c r="B26" s="126" t="s">
        <v>12</v>
      </c>
      <c r="C26" s="127">
        <v>119</v>
      </c>
      <c r="D26" s="127">
        <v>120</v>
      </c>
      <c r="E26" s="128"/>
      <c r="F26" s="129">
        <v>-8.0000000000000002E-3</v>
      </c>
      <c r="G26" s="129">
        <v>2.7000000000000003E-2</v>
      </c>
      <c r="H26" s="129">
        <v>1.4999999999999999E-2</v>
      </c>
      <c r="I26" s="129">
        <v>-0.05</v>
      </c>
      <c r="J26" s="8"/>
    </row>
    <row r="27" spans="2:10" ht="15" customHeight="1">
      <c r="C27" s="19"/>
      <c r="D27" s="19"/>
      <c r="E27" s="19"/>
      <c r="F27" s="19"/>
      <c r="G27" s="19"/>
      <c r="H27" s="19"/>
      <c r="I27" s="19"/>
      <c r="J27" s="8"/>
    </row>
    <row r="28" spans="2:10" ht="15" customHeight="1">
      <c r="B28" s="120" t="s">
        <v>72</v>
      </c>
      <c r="C28" s="130"/>
      <c r="D28" s="130"/>
      <c r="E28" s="130"/>
      <c r="F28" s="130"/>
      <c r="G28" s="122"/>
      <c r="H28" s="122"/>
      <c r="I28" s="122"/>
      <c r="J28" s="8"/>
    </row>
    <row r="29" spans="2:10" ht="15" customHeight="1">
      <c r="B29" s="122" t="s">
        <v>75</v>
      </c>
      <c r="C29" s="123">
        <v>3939</v>
      </c>
      <c r="D29" s="123">
        <v>4034</v>
      </c>
      <c r="E29" s="124"/>
      <c r="F29" s="125">
        <v>-2.4E-2</v>
      </c>
      <c r="G29" s="125">
        <v>1.5999999999999997E-2</v>
      </c>
      <c r="H29" s="125">
        <v>-3.0000000000000001E-3</v>
      </c>
      <c r="I29" s="125">
        <v>-3.6999999999999998E-2</v>
      </c>
      <c r="J29" s="8"/>
    </row>
    <row r="30" spans="2:10" ht="15" customHeight="1">
      <c r="B30" s="122" t="s">
        <v>3</v>
      </c>
      <c r="C30" s="123">
        <v>3620</v>
      </c>
      <c r="D30" s="123">
        <v>3631</v>
      </c>
      <c r="E30" s="124"/>
      <c r="F30" s="125">
        <v>-3.0000000000000001E-3</v>
      </c>
      <c r="G30" s="125">
        <v>3.9999999999999994E-2</v>
      </c>
      <c r="H30" s="125">
        <v>-4.0000000000000001E-3</v>
      </c>
      <c r="I30" s="125">
        <v>-3.9E-2</v>
      </c>
      <c r="J30" s="8"/>
    </row>
    <row r="31" spans="2:10" ht="15" customHeight="1">
      <c r="B31" s="122" t="s">
        <v>5</v>
      </c>
      <c r="C31" s="123">
        <v>2546</v>
      </c>
      <c r="D31" s="123">
        <v>2471</v>
      </c>
      <c r="E31" s="124"/>
      <c r="F31" s="125">
        <v>0.03</v>
      </c>
      <c r="G31" s="125">
        <v>7.6000000000000012E-2</v>
      </c>
      <c r="H31" s="125">
        <v>-5.0000000000000001E-3</v>
      </c>
      <c r="I31" s="125">
        <v>-4.1000000000000002E-2</v>
      </c>
      <c r="J31" s="8"/>
    </row>
    <row r="32" spans="2:10" ht="15" customHeight="1">
      <c r="B32" s="122" t="s">
        <v>9</v>
      </c>
      <c r="C32" s="123">
        <v>619</v>
      </c>
      <c r="D32" s="123">
        <v>575</v>
      </c>
      <c r="E32" s="124"/>
      <c r="F32" s="125">
        <v>7.6999999999999999E-2</v>
      </c>
      <c r="G32" s="125">
        <v>0.122</v>
      </c>
      <c r="H32" s="125">
        <v>0</v>
      </c>
      <c r="I32" s="125">
        <v>-4.4999999999999998E-2</v>
      </c>
      <c r="J32" s="8"/>
    </row>
    <row r="33" spans="2:10" ht="15" customHeight="1">
      <c r="B33" s="126" t="s">
        <v>12</v>
      </c>
      <c r="C33" s="127">
        <v>158</v>
      </c>
      <c r="D33" s="127">
        <v>139</v>
      </c>
      <c r="E33" s="128"/>
      <c r="F33" s="129">
        <v>0.13700000000000001</v>
      </c>
      <c r="G33" s="129">
        <v>0.151</v>
      </c>
      <c r="H33" s="129">
        <v>3.5999999999999997E-2</v>
      </c>
      <c r="I33" s="129">
        <v>-0.05</v>
      </c>
      <c r="J33" s="8"/>
    </row>
    <row r="34" spans="2:10" ht="15" customHeight="1">
      <c r="C34" s="19"/>
      <c r="D34" s="19"/>
      <c r="E34" s="19"/>
      <c r="F34" s="19"/>
      <c r="G34" s="19"/>
      <c r="H34" s="19"/>
      <c r="I34" s="19"/>
      <c r="J34" s="8"/>
    </row>
    <row r="35" spans="2:10" ht="15" customHeight="1">
      <c r="B35" s="120" t="s">
        <v>63</v>
      </c>
      <c r="C35" s="130"/>
      <c r="D35" s="130"/>
      <c r="E35" s="130"/>
      <c r="F35" s="130"/>
      <c r="G35" s="122"/>
      <c r="H35" s="122"/>
      <c r="I35" s="122"/>
      <c r="J35" s="8"/>
    </row>
    <row r="36" spans="2:10" ht="15" customHeight="1">
      <c r="B36" s="122" t="s">
        <v>75</v>
      </c>
      <c r="C36" s="123">
        <v>20341</v>
      </c>
      <c r="D36" s="123">
        <v>33360</v>
      </c>
      <c r="E36" s="124"/>
      <c r="F36" s="125">
        <v>-0.39</v>
      </c>
      <c r="G36" s="125">
        <v>-0.35499999999999998</v>
      </c>
      <c r="H36" s="125">
        <v>-2E-3</v>
      </c>
      <c r="I36" s="125">
        <v>-3.3000000000000002E-2</v>
      </c>
      <c r="J36" s="8"/>
    </row>
    <row r="37" spans="2:10" ht="15" customHeight="1">
      <c r="B37" s="122" t="s">
        <v>3</v>
      </c>
      <c r="C37" s="123">
        <v>18159</v>
      </c>
      <c r="D37" s="123">
        <v>30603</v>
      </c>
      <c r="E37" s="124"/>
      <c r="F37" s="125">
        <v>-0.40699999999999997</v>
      </c>
      <c r="G37" s="125">
        <v>-0.374</v>
      </c>
      <c r="H37" s="125">
        <v>-2E-3</v>
      </c>
      <c r="I37" s="125">
        <v>-3.1E-2</v>
      </c>
      <c r="J37" s="8"/>
    </row>
    <row r="38" spans="2:10" ht="15" customHeight="1">
      <c r="B38" s="122" t="s">
        <v>5</v>
      </c>
      <c r="C38" s="123">
        <v>6728</v>
      </c>
      <c r="D38" s="123">
        <v>8610</v>
      </c>
      <c r="E38" s="124"/>
      <c r="F38" s="125">
        <v>-0.219</v>
      </c>
      <c r="G38" s="125">
        <v>-0.17799999999999999</v>
      </c>
      <c r="H38" s="125">
        <v>-3.0000000000000001E-3</v>
      </c>
      <c r="I38" s="125">
        <v>-3.7999999999999999E-2</v>
      </c>
      <c r="J38" s="8"/>
    </row>
    <row r="39" spans="2:10" ht="15" customHeight="1">
      <c r="B39" s="122" t="s">
        <v>9</v>
      </c>
      <c r="C39" s="123">
        <v>2158</v>
      </c>
      <c r="D39" s="123">
        <v>3689</v>
      </c>
      <c r="E39" s="124"/>
      <c r="F39" s="125">
        <v>-0.41499999999999998</v>
      </c>
      <c r="G39" s="125">
        <v>-0.38999999999999996</v>
      </c>
      <c r="H39" s="125">
        <v>4.0000000000000001E-3</v>
      </c>
      <c r="I39" s="125">
        <v>-2.9000000000000001E-2</v>
      </c>
      <c r="J39" s="8"/>
    </row>
    <row r="40" spans="2:10" ht="15" customHeight="1">
      <c r="B40" s="122" t="s">
        <v>12</v>
      </c>
      <c r="C40" s="123">
        <v>1581</v>
      </c>
      <c r="D40" s="123">
        <v>3119</v>
      </c>
      <c r="E40" s="124"/>
      <c r="F40" s="125">
        <v>-0.49299999999999999</v>
      </c>
      <c r="G40" s="125">
        <v>-0.47499999999999998</v>
      </c>
      <c r="H40" s="125">
        <v>8.0000000000000002E-3</v>
      </c>
      <c r="I40" s="125">
        <v>-2.5999999999999999E-2</v>
      </c>
      <c r="J40" s="8"/>
    </row>
    <row r="41" spans="2:10" ht="15" customHeight="1">
      <c r="B41" s="122" t="s">
        <v>237</v>
      </c>
      <c r="C41" s="123">
        <v>1181</v>
      </c>
      <c r="D41" s="123">
        <v>2316</v>
      </c>
      <c r="E41" s="124"/>
      <c r="F41" s="125">
        <v>-0.49</v>
      </c>
      <c r="G41" s="125">
        <v>-0.47199999999999998</v>
      </c>
      <c r="H41" s="125">
        <v>8.0000000000000002E-3</v>
      </c>
      <c r="I41" s="125">
        <v>-2.5999999999999999E-2</v>
      </c>
      <c r="J41" s="8"/>
    </row>
    <row r="42" spans="2:10" ht="15" customHeight="1">
      <c r="B42" s="126" t="s">
        <v>239</v>
      </c>
      <c r="C42" s="127">
        <v>1171</v>
      </c>
      <c r="D42" s="127">
        <v>2191</v>
      </c>
      <c r="E42" s="128"/>
      <c r="F42" s="129">
        <v>-0.46600000000000003</v>
      </c>
      <c r="G42" s="129">
        <v>-0.44800000000000001</v>
      </c>
      <c r="H42" s="129">
        <v>8.9999999999999993E-3</v>
      </c>
      <c r="I42" s="129">
        <v>-2.7E-2</v>
      </c>
      <c r="J42" s="8"/>
    </row>
    <row r="43" spans="2:10" ht="15" customHeight="1">
      <c r="G43" s="19"/>
      <c r="H43" s="19"/>
      <c r="I43" s="19"/>
    </row>
    <row r="44" spans="2:10" ht="15" customHeight="1">
      <c r="B44" s="131" t="s">
        <v>189</v>
      </c>
      <c r="G44" s="19"/>
      <c r="H44" s="19"/>
      <c r="I44" s="19"/>
    </row>
    <row r="45" spans="2:10">
      <c r="G45" s="19"/>
      <c r="H45" s="19"/>
      <c r="I45" s="19"/>
    </row>
    <row r="46" spans="2:10">
      <c r="G46" s="19"/>
      <c r="H46" s="19"/>
      <c r="I46" s="19"/>
    </row>
  </sheetData>
  <mergeCells count="4">
    <mergeCell ref="F5:I5"/>
    <mergeCell ref="B5:B6"/>
    <mergeCell ref="D5:D6"/>
    <mergeCell ref="C5:C6"/>
  </mergeCells>
  <hyperlinks>
    <hyperlink ref="I3" location="Index!A1" display="Back to index" xr:uid="{00000000-0004-0000-0900-000000000000}"/>
  </hyperlinks>
  <pageMargins left="0.7" right="0.7" top="0.75" bottom="0.75" header="0.3" footer="0.3"/>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369"/>
    <pageSetUpPr fitToPage="1"/>
  </sheetPr>
  <dimension ref="B1:AG43"/>
  <sheetViews>
    <sheetView showGridLines="0" zoomScaleNormal="100" workbookViewId="0">
      <pane xSplit="4" topLeftCell="L1" activePane="topRight" state="frozen"/>
      <selection pane="topRight"/>
    </sheetView>
  </sheetViews>
  <sheetFormatPr defaultColWidth="8.7109375" defaultRowHeight="15" outlineLevelRow="1" outlineLevelCol="1"/>
  <cols>
    <col min="1" max="1" width="5.5703125" style="1" customWidth="1"/>
    <col min="2" max="2" width="83" style="21" bestFit="1" customWidth="1"/>
    <col min="3" max="3" width="17.5703125" style="44" hidden="1" customWidth="1" outlineLevel="1"/>
    <col min="4" max="4" width="17.5703125" style="44" hidden="1" customWidth="1" outlineLevel="1" collapsed="1"/>
    <col min="5" max="5" width="34" style="37" hidden="1" customWidth="1" outlineLevel="1"/>
    <col min="6" max="10" width="17.5703125" style="37" hidden="1" customWidth="1" outlineLevel="1"/>
    <col min="11" max="11" width="17.5703125" style="37" hidden="1" customWidth="1" outlineLevel="1" collapsed="1"/>
    <col min="12" max="12" width="17.5703125" style="37" customWidth="1" collapsed="1"/>
    <col min="13" max="14" width="17.5703125" style="37" hidden="1" customWidth="1" outlineLevel="1"/>
    <col min="15" max="15" width="17.5703125" style="37" customWidth="1" collapsed="1"/>
    <col min="16" max="23" width="17.5703125" style="37" customWidth="1"/>
    <col min="24" max="16384" width="8.7109375" style="1"/>
  </cols>
  <sheetData>
    <row r="1" spans="2:33" ht="12.75" customHeight="1">
      <c r="C1" s="22"/>
      <c r="D1" s="22"/>
      <c r="E1" s="23"/>
      <c r="F1" s="23"/>
      <c r="G1" s="23"/>
      <c r="H1" s="23"/>
      <c r="I1" s="24"/>
      <c r="J1" s="24"/>
      <c r="K1" s="24"/>
      <c r="L1" s="24"/>
      <c r="M1" s="24"/>
      <c r="N1" s="24"/>
      <c r="O1" s="24"/>
      <c r="P1" s="24"/>
      <c r="Q1" s="24"/>
      <c r="R1" s="24"/>
      <c r="S1" s="24"/>
      <c r="T1" s="24"/>
      <c r="U1" s="24"/>
      <c r="V1" s="24"/>
      <c r="W1" s="24"/>
    </row>
    <row r="2" spans="2:33" ht="20.25" customHeight="1">
      <c r="B2" s="253" t="s">
        <v>266</v>
      </c>
      <c r="C2" s="25"/>
      <c r="D2" s="25"/>
      <c r="E2" s="26"/>
      <c r="F2" s="26"/>
      <c r="G2" s="26"/>
      <c r="H2" s="26"/>
      <c r="I2" s="27"/>
      <c r="J2" s="27"/>
      <c r="K2" s="27"/>
      <c r="L2" s="1"/>
      <c r="M2" s="1"/>
      <c r="N2" s="1"/>
      <c r="O2" s="1"/>
      <c r="P2" s="1"/>
      <c r="Q2" s="1"/>
      <c r="R2" s="1"/>
      <c r="S2" s="1"/>
      <c r="T2" s="1"/>
      <c r="U2" s="1"/>
      <c r="V2" s="1"/>
      <c r="W2" s="1"/>
    </row>
    <row r="3" spans="2:33" ht="20.25" customHeight="1">
      <c r="B3" s="47" t="s">
        <v>222</v>
      </c>
      <c r="C3" s="1"/>
      <c r="D3" s="25"/>
      <c r="E3" s="26"/>
      <c r="F3" s="26"/>
      <c r="G3" s="26"/>
      <c r="H3" s="26"/>
      <c r="I3" s="27"/>
      <c r="J3" s="27"/>
      <c r="K3" s="27"/>
      <c r="L3" s="134"/>
      <c r="M3" s="134"/>
      <c r="N3" s="134"/>
      <c r="O3" s="134"/>
      <c r="P3" s="134"/>
      <c r="Q3" s="134"/>
      <c r="R3" s="134"/>
      <c r="S3" s="134"/>
      <c r="T3" s="134"/>
      <c r="U3" s="134"/>
      <c r="V3" s="134"/>
      <c r="W3" s="134" t="s">
        <v>1</v>
      </c>
    </row>
    <row r="4" spans="2:33" s="6" customFormat="1" ht="9.75" customHeight="1" thickBot="1">
      <c r="C4" s="48"/>
      <c r="D4" s="48"/>
      <c r="E4" s="251"/>
      <c r="F4" s="251"/>
      <c r="G4" s="251"/>
      <c r="H4" s="251"/>
      <c r="I4" s="251"/>
      <c r="J4" s="251"/>
      <c r="K4" s="251"/>
      <c r="L4" s="251"/>
      <c r="M4" s="251"/>
      <c r="N4" s="251"/>
      <c r="O4" s="251"/>
      <c r="P4" s="251"/>
      <c r="Q4" s="251"/>
      <c r="R4" s="251"/>
      <c r="S4" s="251"/>
      <c r="T4" s="251"/>
      <c r="U4" s="251"/>
      <c r="V4" s="251"/>
      <c r="W4" s="251"/>
    </row>
    <row r="5" spans="2:33" s="2" customFormat="1" ht="17.25" customHeight="1">
      <c r="B5" s="50"/>
      <c r="C5" s="203" t="s">
        <v>126</v>
      </c>
      <c r="D5" s="204" t="s">
        <v>170</v>
      </c>
      <c r="E5" s="204" t="s">
        <v>174</v>
      </c>
      <c r="F5" s="204" t="s">
        <v>185</v>
      </c>
      <c r="G5" s="204" t="s">
        <v>105</v>
      </c>
      <c r="H5" s="204" t="s">
        <v>171</v>
      </c>
      <c r="I5" s="204" t="s">
        <v>175</v>
      </c>
      <c r="J5" s="205" t="s">
        <v>186</v>
      </c>
      <c r="K5" s="205" t="s">
        <v>192</v>
      </c>
      <c r="L5" s="205" t="s">
        <v>196</v>
      </c>
      <c r="M5" s="205" t="s">
        <v>206</v>
      </c>
      <c r="N5" s="205" t="s">
        <v>210</v>
      </c>
      <c r="O5" s="205" t="s">
        <v>227</v>
      </c>
      <c r="P5" s="205" t="s">
        <v>229</v>
      </c>
      <c r="Q5" s="205" t="s">
        <v>234</v>
      </c>
      <c r="R5" s="205" t="s">
        <v>243</v>
      </c>
      <c r="S5" s="205" t="s">
        <v>247</v>
      </c>
      <c r="T5" s="205" t="s">
        <v>251</v>
      </c>
      <c r="U5" s="205" t="s">
        <v>256</v>
      </c>
      <c r="V5" s="205" t="s">
        <v>260</v>
      </c>
      <c r="W5" s="205" t="s">
        <v>264</v>
      </c>
    </row>
    <row r="6" spans="2:33" s="2" customFormat="1" ht="15" customHeight="1">
      <c r="B6" s="28" t="s">
        <v>106</v>
      </c>
      <c r="C6" s="29"/>
      <c r="D6" s="29"/>
      <c r="E6" s="30"/>
      <c r="F6" s="30"/>
      <c r="G6" s="30"/>
      <c r="H6" s="30"/>
      <c r="I6" s="30"/>
      <c r="J6" s="30"/>
      <c r="K6" s="30"/>
      <c r="L6" s="30"/>
      <c r="M6" s="30"/>
      <c r="N6" s="30"/>
      <c r="O6" s="30"/>
      <c r="P6" s="30"/>
      <c r="Q6" s="30"/>
      <c r="R6" s="30"/>
      <c r="S6" s="30"/>
      <c r="T6" s="30"/>
      <c r="U6" s="30"/>
      <c r="V6" s="30"/>
      <c r="W6" s="30"/>
    </row>
    <row r="7" spans="2:33" s="2" customFormat="1" ht="15" customHeight="1">
      <c r="B7" s="31" t="s">
        <v>3</v>
      </c>
      <c r="C7" s="32">
        <v>5295</v>
      </c>
      <c r="D7" s="33">
        <v>5413</v>
      </c>
      <c r="E7" s="33">
        <v>5237</v>
      </c>
      <c r="F7" s="33">
        <v>5363</v>
      </c>
      <c r="G7" s="33">
        <v>5238</v>
      </c>
      <c r="H7" s="33">
        <v>5256</v>
      </c>
      <c r="I7" s="33">
        <v>4912</v>
      </c>
      <c r="J7" s="33">
        <v>4896</v>
      </c>
      <c r="K7" s="33">
        <v>5031</v>
      </c>
      <c r="L7" s="33">
        <v>5543</v>
      </c>
      <c r="M7" s="33">
        <v>6032</v>
      </c>
      <c r="N7" s="33">
        <v>7241</v>
      </c>
      <c r="O7" s="33">
        <v>8568</v>
      </c>
      <c r="P7" s="33">
        <v>10960</v>
      </c>
      <c r="Q7" s="33">
        <v>10158</v>
      </c>
      <c r="R7" s="33">
        <v>10473</v>
      </c>
      <c r="S7" s="33">
        <v>9972</v>
      </c>
      <c r="T7" s="33">
        <v>8795</v>
      </c>
      <c r="U7" s="33">
        <v>6748</v>
      </c>
      <c r="V7" s="33">
        <v>5973</v>
      </c>
      <c r="W7" s="33">
        <v>5438</v>
      </c>
      <c r="X7" s="248"/>
      <c r="Y7" s="230"/>
    </row>
    <row r="8" spans="2:33" s="2" customFormat="1" ht="15" customHeight="1">
      <c r="B8" s="31" t="s">
        <v>5</v>
      </c>
      <c r="C8" s="32">
        <v>1930</v>
      </c>
      <c r="D8" s="33">
        <v>1973</v>
      </c>
      <c r="E8" s="33">
        <v>1978</v>
      </c>
      <c r="F8" s="33">
        <v>2037</v>
      </c>
      <c r="G8" s="33">
        <v>1974</v>
      </c>
      <c r="H8" s="33">
        <v>1992</v>
      </c>
      <c r="I8" s="33">
        <v>1878</v>
      </c>
      <c r="J8" s="33">
        <v>1772</v>
      </c>
      <c r="K8" s="33">
        <v>1866</v>
      </c>
      <c r="L8" s="33">
        <v>1959</v>
      </c>
      <c r="M8" s="33">
        <v>2019</v>
      </c>
      <c r="N8" s="33">
        <v>2308</v>
      </c>
      <c r="O8" s="33">
        <v>2544</v>
      </c>
      <c r="P8" s="33">
        <v>3025</v>
      </c>
      <c r="Q8" s="33">
        <v>2942</v>
      </c>
      <c r="R8" s="33">
        <v>2956</v>
      </c>
      <c r="S8" s="33">
        <v>2712</v>
      </c>
      <c r="T8" s="33">
        <v>2499</v>
      </c>
      <c r="U8" s="33">
        <v>2394</v>
      </c>
      <c r="V8" s="33">
        <v>2255</v>
      </c>
      <c r="W8" s="33">
        <v>2079</v>
      </c>
      <c r="X8" s="248"/>
      <c r="Y8" s="230"/>
    </row>
    <row r="9" spans="2:33" s="2" customFormat="1" ht="15" customHeight="1">
      <c r="B9" s="31" t="s">
        <v>9</v>
      </c>
      <c r="C9" s="32">
        <v>298</v>
      </c>
      <c r="D9" s="33">
        <v>303</v>
      </c>
      <c r="E9" s="33">
        <v>418</v>
      </c>
      <c r="F9" s="33">
        <v>451</v>
      </c>
      <c r="G9" s="33">
        <v>472</v>
      </c>
      <c r="H9" s="33">
        <v>488</v>
      </c>
      <c r="I9" s="33">
        <v>378</v>
      </c>
      <c r="J9" s="33">
        <v>421</v>
      </c>
      <c r="K9" s="33">
        <v>600</v>
      </c>
      <c r="L9" s="33">
        <v>521</v>
      </c>
      <c r="M9" s="33">
        <v>611</v>
      </c>
      <c r="N9" s="33">
        <v>787</v>
      </c>
      <c r="O9" s="33">
        <v>971</v>
      </c>
      <c r="P9" s="33">
        <v>1310</v>
      </c>
      <c r="Q9" s="33">
        <v>1306</v>
      </c>
      <c r="R9" s="33">
        <v>1274</v>
      </c>
      <c r="S9" s="33">
        <v>1109</v>
      </c>
      <c r="T9" s="33">
        <v>843</v>
      </c>
      <c r="U9" s="33">
        <v>803</v>
      </c>
      <c r="V9" s="33">
        <v>715</v>
      </c>
      <c r="W9" s="33">
        <v>640</v>
      </c>
      <c r="X9" s="248"/>
      <c r="Y9" s="230"/>
    </row>
    <row r="10" spans="2:33" s="2" customFormat="1" ht="15" customHeight="1">
      <c r="B10" s="31" t="s">
        <v>12</v>
      </c>
      <c r="C10" s="32">
        <v>244</v>
      </c>
      <c r="D10" s="33">
        <v>242</v>
      </c>
      <c r="E10" s="33">
        <v>242</v>
      </c>
      <c r="F10" s="33">
        <v>269</v>
      </c>
      <c r="G10" s="33">
        <v>283</v>
      </c>
      <c r="H10" s="33">
        <v>267</v>
      </c>
      <c r="I10" s="33">
        <v>184</v>
      </c>
      <c r="J10" s="33">
        <v>235</v>
      </c>
      <c r="K10" s="33">
        <v>371</v>
      </c>
      <c r="L10" s="33">
        <v>280</v>
      </c>
      <c r="M10" s="33">
        <v>431</v>
      </c>
      <c r="N10" s="33">
        <v>605</v>
      </c>
      <c r="O10" s="33">
        <v>789</v>
      </c>
      <c r="P10" s="33">
        <v>1121</v>
      </c>
      <c r="Q10" s="33">
        <v>1120</v>
      </c>
      <c r="R10" s="33">
        <v>1075</v>
      </c>
      <c r="S10" s="33">
        <v>924</v>
      </c>
      <c r="T10" s="33">
        <v>644</v>
      </c>
      <c r="U10" s="33">
        <v>612</v>
      </c>
      <c r="V10" s="33">
        <v>523</v>
      </c>
      <c r="W10" s="33">
        <v>446</v>
      </c>
      <c r="X10" s="248"/>
      <c r="Y10" s="230"/>
    </row>
    <row r="11" spans="2:33" s="2" customFormat="1" ht="15" customHeight="1">
      <c r="B11" s="31" t="s">
        <v>16</v>
      </c>
      <c r="C11" s="32">
        <v>247</v>
      </c>
      <c r="D11" s="33">
        <v>241</v>
      </c>
      <c r="E11" s="33">
        <v>236</v>
      </c>
      <c r="F11" s="33">
        <v>266</v>
      </c>
      <c r="G11" s="33">
        <v>282</v>
      </c>
      <c r="H11" s="33">
        <v>263</v>
      </c>
      <c r="I11" s="33">
        <v>182</v>
      </c>
      <c r="J11" s="33">
        <v>230</v>
      </c>
      <c r="K11" s="33">
        <v>368</v>
      </c>
      <c r="L11" s="33">
        <v>279</v>
      </c>
      <c r="M11" s="33">
        <v>430</v>
      </c>
      <c r="N11" s="33">
        <v>603</v>
      </c>
      <c r="O11" s="33">
        <v>790</v>
      </c>
      <c r="P11" s="33">
        <v>1122</v>
      </c>
      <c r="Q11" s="33">
        <v>1128</v>
      </c>
      <c r="R11" s="33">
        <v>1086</v>
      </c>
      <c r="S11" s="33">
        <v>937</v>
      </c>
      <c r="T11" s="33">
        <v>657</v>
      </c>
      <c r="U11" s="33">
        <v>628</v>
      </c>
      <c r="V11" s="33">
        <v>549</v>
      </c>
      <c r="W11" s="33">
        <v>455</v>
      </c>
      <c r="X11" s="248"/>
      <c r="Y11" s="230"/>
    </row>
    <row r="12" spans="2:33" s="2" customFormat="1" ht="15" customHeight="1">
      <c r="B12" s="31" t="s">
        <v>237</v>
      </c>
      <c r="C12" s="32">
        <v>190</v>
      </c>
      <c r="D12" s="33">
        <v>192</v>
      </c>
      <c r="E12" s="33">
        <v>181</v>
      </c>
      <c r="F12" s="33">
        <v>203</v>
      </c>
      <c r="G12" s="33">
        <v>214</v>
      </c>
      <c r="H12" s="33">
        <v>202</v>
      </c>
      <c r="I12" s="33">
        <v>139</v>
      </c>
      <c r="J12" s="33">
        <v>170</v>
      </c>
      <c r="K12" s="33">
        <v>266</v>
      </c>
      <c r="L12" s="33">
        <v>214</v>
      </c>
      <c r="M12" s="33">
        <v>318</v>
      </c>
      <c r="N12" s="33">
        <v>446</v>
      </c>
      <c r="O12" s="33">
        <v>578</v>
      </c>
      <c r="P12" s="33">
        <v>813</v>
      </c>
      <c r="Q12" s="33">
        <v>832</v>
      </c>
      <c r="R12" s="33">
        <v>796</v>
      </c>
      <c r="S12" s="33">
        <v>688</v>
      </c>
      <c r="T12" s="33">
        <v>494</v>
      </c>
      <c r="U12" s="33">
        <v>462</v>
      </c>
      <c r="V12" s="33">
        <v>398</v>
      </c>
      <c r="W12" s="33">
        <v>321</v>
      </c>
      <c r="X12" s="248"/>
      <c r="Y12" s="230"/>
    </row>
    <row r="13" spans="2:33" s="2" customFormat="1" ht="15" customHeight="1">
      <c r="B13" s="31" t="s">
        <v>178</v>
      </c>
      <c r="C13" s="32">
        <v>189</v>
      </c>
      <c r="D13" s="33">
        <v>192</v>
      </c>
      <c r="E13" s="33">
        <v>180</v>
      </c>
      <c r="F13" s="33">
        <v>202</v>
      </c>
      <c r="G13" s="33">
        <v>213</v>
      </c>
      <c r="H13" s="33">
        <v>203</v>
      </c>
      <c r="I13" s="33">
        <v>138</v>
      </c>
      <c r="J13" s="33">
        <v>170</v>
      </c>
      <c r="K13" s="33">
        <v>266</v>
      </c>
      <c r="L13" s="33">
        <v>214</v>
      </c>
      <c r="M13" s="33">
        <v>317</v>
      </c>
      <c r="N13" s="33">
        <v>439</v>
      </c>
      <c r="O13" s="33">
        <v>557</v>
      </c>
      <c r="P13" s="33">
        <v>719</v>
      </c>
      <c r="Q13" s="33">
        <v>783</v>
      </c>
      <c r="R13" s="33">
        <v>754</v>
      </c>
      <c r="S13" s="33">
        <v>654</v>
      </c>
      <c r="T13" s="33">
        <v>453</v>
      </c>
      <c r="U13" s="33">
        <v>456</v>
      </c>
      <c r="V13" s="33">
        <v>400</v>
      </c>
      <c r="W13" s="33">
        <v>315</v>
      </c>
      <c r="X13" s="248"/>
      <c r="Y13" s="230"/>
    </row>
    <row r="14" spans="2:33" ht="15" customHeight="1">
      <c r="B14" s="21" t="s">
        <v>19</v>
      </c>
      <c r="C14" s="34">
        <v>1.58</v>
      </c>
      <c r="D14" s="35">
        <v>1.5999999999999996</v>
      </c>
      <c r="E14" s="36">
        <v>1.5</v>
      </c>
      <c r="F14" s="37">
        <v>1.69</v>
      </c>
      <c r="G14" s="37">
        <v>1.78</v>
      </c>
      <c r="H14" s="36">
        <v>1.7000000000000002</v>
      </c>
      <c r="I14" s="37">
        <v>1.1499999999999999</v>
      </c>
      <c r="J14" s="37">
        <v>1.42</v>
      </c>
      <c r="K14" s="37">
        <v>2.2200000000000002</v>
      </c>
      <c r="L14" s="37">
        <v>1.79</v>
      </c>
      <c r="M14" s="37">
        <v>2.65</v>
      </c>
      <c r="N14" s="37">
        <v>3.66</v>
      </c>
      <c r="O14" s="37">
        <v>4.6399999999999997</v>
      </c>
      <c r="P14" s="37">
        <v>5.99</v>
      </c>
      <c r="Q14" s="37">
        <v>6.53</v>
      </c>
      <c r="R14" s="37">
        <v>6.33</v>
      </c>
      <c r="S14" s="37">
        <v>5.48</v>
      </c>
      <c r="T14" s="37">
        <v>3.79</v>
      </c>
      <c r="U14" s="37">
        <v>3.83</v>
      </c>
      <c r="V14" s="37">
        <v>3.37</v>
      </c>
      <c r="W14" s="37">
        <v>2.65</v>
      </c>
      <c r="X14" s="248"/>
      <c r="Y14" s="8"/>
      <c r="AD14" s="2"/>
      <c r="AE14" s="2"/>
      <c r="AF14" s="2"/>
      <c r="AG14" s="2"/>
    </row>
    <row r="15" spans="2:33" s="8" customFormat="1" ht="15" customHeight="1">
      <c r="B15" s="19" t="s">
        <v>20</v>
      </c>
      <c r="C15" s="34">
        <v>1.58</v>
      </c>
      <c r="D15" s="35">
        <v>1.5999999999999996</v>
      </c>
      <c r="E15" s="36">
        <v>1.5</v>
      </c>
      <c r="F15" s="37">
        <v>1.68</v>
      </c>
      <c r="G15" s="37">
        <v>1.78</v>
      </c>
      <c r="H15" s="36">
        <v>1.7000000000000002</v>
      </c>
      <c r="I15" s="37">
        <v>1.1499999999999999</v>
      </c>
      <c r="J15" s="37">
        <v>1.42</v>
      </c>
      <c r="K15" s="37">
        <v>2.2200000000000002</v>
      </c>
      <c r="L15" s="37">
        <v>1.79</v>
      </c>
      <c r="M15" s="37">
        <v>2.64</v>
      </c>
      <c r="N15" s="37">
        <v>3.65</v>
      </c>
      <c r="O15" s="37">
        <v>4.63</v>
      </c>
      <c r="P15" s="37">
        <v>5.97</v>
      </c>
      <c r="Q15" s="36">
        <v>6.5</v>
      </c>
      <c r="R15" s="36">
        <v>6.29</v>
      </c>
      <c r="S15" s="36">
        <v>5.45</v>
      </c>
      <c r="T15" s="36">
        <v>3.7740122466447468</v>
      </c>
      <c r="U15" s="36">
        <v>3.81</v>
      </c>
      <c r="V15" s="36">
        <v>3.36</v>
      </c>
      <c r="W15" s="36">
        <v>2.65</v>
      </c>
      <c r="X15" s="248"/>
      <c r="AD15" s="2"/>
      <c r="AE15" s="2"/>
      <c r="AF15" s="2"/>
      <c r="AG15" s="2"/>
    </row>
    <row r="16" spans="2:33" ht="15" hidden="1" customHeight="1">
      <c r="B16" s="21" t="s">
        <v>123</v>
      </c>
      <c r="C16" s="38"/>
      <c r="D16" s="38"/>
      <c r="X16" s="248"/>
      <c r="Y16" s="8"/>
      <c r="AD16" s="2"/>
      <c r="AE16" s="2"/>
      <c r="AF16" s="2"/>
      <c r="AG16" s="2"/>
    </row>
    <row r="17" spans="2:33" ht="15" hidden="1" customHeight="1">
      <c r="B17" s="21" t="s">
        <v>124</v>
      </c>
      <c r="C17" s="38"/>
      <c r="D17" s="38"/>
      <c r="X17" s="248"/>
      <c r="Y17" s="8"/>
      <c r="AD17" s="2"/>
      <c r="AE17" s="2"/>
      <c r="AF17" s="2"/>
      <c r="AG17" s="2"/>
    </row>
    <row r="18" spans="2:33" ht="15" hidden="1" customHeight="1">
      <c r="B18" s="21" t="s">
        <v>125</v>
      </c>
      <c r="C18" s="38"/>
      <c r="D18" s="38"/>
      <c r="X18" s="248"/>
      <c r="Y18" s="8"/>
      <c r="AD18" s="2"/>
      <c r="AE18" s="2"/>
      <c r="AF18" s="2"/>
      <c r="AG18" s="2"/>
    </row>
    <row r="19" spans="2:33" ht="15" customHeight="1">
      <c r="B19" s="21" t="s">
        <v>121</v>
      </c>
      <c r="C19" s="39">
        <v>0.36449480642115201</v>
      </c>
      <c r="D19" s="39">
        <v>0.36449288749307224</v>
      </c>
      <c r="E19" s="39">
        <v>0.3776971548596525</v>
      </c>
      <c r="F19" s="39">
        <v>0.37982472496736902</v>
      </c>
      <c r="G19" s="39">
        <v>0.37686139747995417</v>
      </c>
      <c r="H19" s="39">
        <v>0.37899543378995432</v>
      </c>
      <c r="I19" s="39">
        <v>0.38232899022801303</v>
      </c>
      <c r="J19" s="39">
        <v>0.36192810457516339</v>
      </c>
      <c r="K19" s="39">
        <v>0.37090041741204532</v>
      </c>
      <c r="L19" s="39">
        <v>0.35341872632148658</v>
      </c>
      <c r="M19" s="39">
        <v>0.33471485411140584</v>
      </c>
      <c r="N19" s="39">
        <v>0.31874050545504762</v>
      </c>
      <c r="O19" s="39">
        <v>0.29691876750700302</v>
      </c>
      <c r="P19" s="39">
        <v>0.27600364963503649</v>
      </c>
      <c r="Q19" s="39">
        <v>0.28962394172081118</v>
      </c>
      <c r="R19" s="39">
        <v>0.28224959419459561</v>
      </c>
      <c r="S19" s="39">
        <v>0.27196149217809867</v>
      </c>
      <c r="T19" s="39">
        <v>0.28413871517907902</v>
      </c>
      <c r="U19" s="39">
        <v>0.35477178423236516</v>
      </c>
      <c r="V19" s="39">
        <v>0.37753222836095762</v>
      </c>
      <c r="W19" s="39">
        <v>0.38230967267377713</v>
      </c>
      <c r="X19" s="248"/>
      <c r="Y19" s="8"/>
      <c r="AD19" s="2"/>
      <c r="AE19" s="2"/>
      <c r="AF19" s="2"/>
      <c r="AG19" s="2"/>
    </row>
    <row r="20" spans="2:33" ht="15" customHeight="1">
      <c r="B20" s="21" t="s">
        <v>120</v>
      </c>
      <c r="C20" s="40">
        <v>4.6081208687440985E-2</v>
      </c>
      <c r="D20" s="39">
        <v>4.4707186403103637E-2</v>
      </c>
      <c r="E20" s="39">
        <v>4.6209662020240592E-2</v>
      </c>
      <c r="F20" s="39">
        <v>5.0158493380570573E-2</v>
      </c>
      <c r="G20" s="39">
        <v>5.4028255059182892E-2</v>
      </c>
      <c r="H20" s="39">
        <v>5.0799086757990865E-2</v>
      </c>
      <c r="I20" s="39">
        <v>3.7459283387622153E-2</v>
      </c>
      <c r="J20" s="39">
        <v>4.7998366013071898E-2</v>
      </c>
      <c r="K20" s="39">
        <v>7.3742794673027232E-2</v>
      </c>
      <c r="L20" s="39">
        <v>5.0514162006133866E-2</v>
      </c>
      <c r="M20" s="39">
        <v>7.145225464190981E-2</v>
      </c>
      <c r="N20" s="39">
        <v>8.3551995580720892E-2</v>
      </c>
      <c r="O20" s="39">
        <v>9.2086834733893605E-2</v>
      </c>
      <c r="P20" s="39">
        <v>0.10228102189781021</v>
      </c>
      <c r="Q20" s="39">
        <v>0.11025792478834416</v>
      </c>
      <c r="R20" s="39">
        <v>0.10264489640026736</v>
      </c>
      <c r="S20" s="39">
        <v>9.2659446450060162E-2</v>
      </c>
      <c r="T20" s="39">
        <v>7.3223422399090396E-2</v>
      </c>
      <c r="U20" s="39">
        <v>9.0693538826318906E-2</v>
      </c>
      <c r="V20" s="39">
        <v>8.7560689770634526E-2</v>
      </c>
      <c r="W20" s="39">
        <v>8.2015446855461568E-2</v>
      </c>
      <c r="X20" s="248"/>
      <c r="Y20" s="8"/>
      <c r="AD20" s="2"/>
      <c r="AE20" s="2"/>
      <c r="AF20" s="2"/>
      <c r="AG20" s="2"/>
    </row>
    <row r="21" spans="2:33" ht="15" customHeight="1">
      <c r="B21" s="21" t="s">
        <v>242</v>
      </c>
      <c r="C21" s="40">
        <v>0.12642487046632125</v>
      </c>
      <c r="D21" s="39">
        <v>0.12265585402939685</v>
      </c>
      <c r="E21" s="39">
        <v>0.12234580384226491</v>
      </c>
      <c r="F21" s="39">
        <v>0.13205694648993618</v>
      </c>
      <c r="G21" s="39">
        <v>0.14336372847011145</v>
      </c>
      <c r="H21" s="39">
        <v>0.13403614457831325</v>
      </c>
      <c r="I21" s="39">
        <v>9.79765708200213E-2</v>
      </c>
      <c r="J21" s="39">
        <v>0.13261851015801354</v>
      </c>
      <c r="K21" s="39">
        <v>0.19882100750267953</v>
      </c>
      <c r="L21" s="39">
        <v>0.14293006636038796</v>
      </c>
      <c r="M21" s="39">
        <v>0.2134720158494304</v>
      </c>
      <c r="N21" s="39">
        <v>0.26213171577123051</v>
      </c>
      <c r="O21" s="39">
        <v>0.31014150943396201</v>
      </c>
      <c r="P21" s="39">
        <v>0.3705785123966942</v>
      </c>
      <c r="Q21" s="39">
        <v>0.38069340584636302</v>
      </c>
      <c r="R21" s="39">
        <v>0.36366711772665766</v>
      </c>
      <c r="S21" s="39">
        <v>0.34070796460176989</v>
      </c>
      <c r="T21" s="39">
        <v>0.25770308123249297</v>
      </c>
      <c r="U21" s="39">
        <v>0.25563909774436089</v>
      </c>
      <c r="V21" s="39">
        <v>0.23192904656319291</v>
      </c>
      <c r="W21" s="39">
        <v>0.21452621452621454</v>
      </c>
      <c r="X21" s="248"/>
      <c r="Y21" s="8"/>
      <c r="AD21" s="2"/>
      <c r="AE21" s="2"/>
      <c r="AF21" s="2"/>
      <c r="AG21" s="2"/>
    </row>
    <row r="22" spans="2:33" ht="15" customHeight="1">
      <c r="B22" s="21" t="s">
        <v>191</v>
      </c>
      <c r="C22" s="40">
        <v>0.23076923076923078</v>
      </c>
      <c r="D22" s="39">
        <v>0.2033195020746888</v>
      </c>
      <c r="E22" s="39">
        <v>0.23305084745762711</v>
      </c>
      <c r="F22" s="39">
        <v>0.23684210526315788</v>
      </c>
      <c r="G22" s="39">
        <v>0.24113475177304963</v>
      </c>
      <c r="H22" s="39">
        <v>0.23193916349809887</v>
      </c>
      <c r="I22" s="39">
        <v>0.23626373626373626</v>
      </c>
      <c r="J22" s="39">
        <v>0.2608695652173913</v>
      </c>
      <c r="K22" s="39">
        <v>0.27717391304347827</v>
      </c>
      <c r="L22" s="39">
        <v>0.23297491039426524</v>
      </c>
      <c r="M22" s="39">
        <v>0.26046511627906976</v>
      </c>
      <c r="N22" s="39">
        <v>0.26036484245439467</v>
      </c>
      <c r="O22" s="39">
        <v>0.26835443037974682</v>
      </c>
      <c r="P22" s="39">
        <v>0.27540106951871657</v>
      </c>
      <c r="Q22" s="39">
        <v>0.26241134751773049</v>
      </c>
      <c r="R22" s="39">
        <v>0.26703499079189685</v>
      </c>
      <c r="S22" s="39">
        <v>0.2657417289220918</v>
      </c>
      <c r="T22" s="39">
        <v>0.24809741248097411</v>
      </c>
      <c r="U22" s="39">
        <v>0.2643312101910828</v>
      </c>
      <c r="V22" s="39">
        <v>0.27504553734061932</v>
      </c>
      <c r="W22" s="39">
        <v>0.29450549450549451</v>
      </c>
      <c r="X22" s="248"/>
      <c r="Y22" s="8"/>
      <c r="AD22" s="2"/>
      <c r="AE22" s="2"/>
      <c r="AF22" s="2"/>
      <c r="AG22" s="2"/>
    </row>
    <row r="23" spans="2:33" s="8" customFormat="1" ht="15" customHeight="1">
      <c r="B23" s="19" t="s">
        <v>173</v>
      </c>
      <c r="C23" s="41">
        <v>0.56999999999999995</v>
      </c>
      <c r="D23" s="41">
        <v>0.52</v>
      </c>
      <c r="E23" s="41">
        <v>0.5</v>
      </c>
      <c r="F23" s="41">
        <v>0.48</v>
      </c>
      <c r="G23" s="41">
        <v>0.48</v>
      </c>
      <c r="H23" s="41">
        <v>0.51</v>
      </c>
      <c r="I23" s="41">
        <v>0.51</v>
      </c>
      <c r="J23" s="41">
        <v>0.53</v>
      </c>
      <c r="K23" s="41">
        <v>0.62</v>
      </c>
      <c r="L23" s="41">
        <v>0.71</v>
      </c>
      <c r="M23" s="41">
        <v>0.93</v>
      </c>
      <c r="N23" s="41">
        <v>1.04</v>
      </c>
      <c r="O23" s="41">
        <v>1.25</v>
      </c>
      <c r="P23" s="41">
        <v>1.61</v>
      </c>
      <c r="Q23" s="41">
        <v>1.94</v>
      </c>
      <c r="R23" s="41">
        <v>2.5099999999999998</v>
      </c>
      <c r="S23" s="41">
        <v>2.6</v>
      </c>
      <c r="T23" s="41">
        <v>2.5894569911098122</v>
      </c>
      <c r="U23" s="41">
        <v>2.56</v>
      </c>
      <c r="V23" s="41">
        <v>2.4162504508401086</v>
      </c>
      <c r="W23" s="41">
        <v>2.14</v>
      </c>
      <c r="X23" s="248"/>
      <c r="AD23" s="2"/>
      <c r="AE23" s="2"/>
      <c r="AF23" s="2"/>
      <c r="AG23" s="2"/>
    </row>
    <row r="24" spans="2:33" s="8" customFormat="1" ht="15" hidden="1" customHeight="1" outlineLevel="1">
      <c r="B24" s="19" t="s">
        <v>195</v>
      </c>
      <c r="C24" s="41">
        <v>0.6</v>
      </c>
      <c r="D24" s="41">
        <v>0.57999999999999996</v>
      </c>
      <c r="E24" s="41">
        <v>0.6</v>
      </c>
      <c r="F24" s="41">
        <v>0.61</v>
      </c>
      <c r="G24" s="41">
        <v>0.66</v>
      </c>
      <c r="H24" s="41"/>
      <c r="I24" s="41"/>
      <c r="J24" s="41"/>
      <c r="K24" s="41"/>
      <c r="L24" s="41"/>
      <c r="M24" s="41"/>
      <c r="N24" s="41"/>
      <c r="O24" s="41"/>
      <c r="P24" s="41"/>
      <c r="Q24" s="41"/>
      <c r="R24" s="41"/>
      <c r="S24" s="41"/>
      <c r="T24" s="41"/>
      <c r="U24" s="41"/>
      <c r="V24" s="41"/>
      <c r="W24" s="41"/>
      <c r="X24" s="248"/>
    </row>
    <row r="25" spans="2:33" ht="6.75" customHeight="1" collapsed="1">
      <c r="B25" s="42"/>
      <c r="C25" s="42"/>
      <c r="D25" s="42"/>
      <c r="E25" s="43"/>
      <c r="F25" s="43"/>
      <c r="G25" s="43"/>
      <c r="H25" s="43"/>
      <c r="I25" s="43"/>
      <c r="J25" s="43"/>
      <c r="K25" s="43"/>
      <c r="L25" s="43"/>
      <c r="M25" s="43"/>
      <c r="N25" s="43"/>
      <c r="O25" s="43"/>
      <c r="P25" s="43"/>
      <c r="Q25" s="43"/>
      <c r="R25" s="43"/>
      <c r="S25" s="43"/>
      <c r="T25" s="43"/>
      <c r="U25" s="43"/>
      <c r="V25" s="43"/>
      <c r="W25" s="43"/>
      <c r="X25" s="248"/>
    </row>
    <row r="26" spans="2:33" ht="9" customHeight="1">
      <c r="B26" s="44"/>
      <c r="X26" s="248"/>
    </row>
    <row r="27" spans="2:33" ht="9" customHeight="1" thickBot="1">
      <c r="B27" s="44"/>
      <c r="X27" s="248"/>
    </row>
    <row r="28" spans="2:33" ht="18" customHeight="1">
      <c r="C28" s="203" t="s">
        <v>126</v>
      </c>
      <c r="D28" s="204" t="s">
        <v>170</v>
      </c>
      <c r="E28" s="204" t="s">
        <v>174</v>
      </c>
      <c r="F28" s="204" t="s">
        <v>185</v>
      </c>
      <c r="G28" s="204" t="s">
        <v>105</v>
      </c>
      <c r="H28" s="204" t="s">
        <v>171</v>
      </c>
      <c r="I28" s="204" t="s">
        <v>175</v>
      </c>
      <c r="J28" s="205" t="s">
        <v>186</v>
      </c>
      <c r="K28" s="205" t="s">
        <v>192</v>
      </c>
      <c r="L28" s="205" t="s">
        <v>196</v>
      </c>
      <c r="M28" s="205" t="s">
        <v>206</v>
      </c>
      <c r="N28" s="205" t="s">
        <v>210</v>
      </c>
      <c r="O28" s="205" t="s">
        <v>227</v>
      </c>
      <c r="P28" s="205" t="s">
        <v>229</v>
      </c>
      <c r="Q28" s="205" t="s">
        <v>234</v>
      </c>
      <c r="R28" s="205" t="s">
        <v>243</v>
      </c>
      <c r="S28" s="205" t="s">
        <v>247</v>
      </c>
      <c r="T28" s="205" t="s">
        <v>251</v>
      </c>
      <c r="U28" s="205" t="s">
        <v>256</v>
      </c>
      <c r="V28" s="205" t="s">
        <v>260</v>
      </c>
      <c r="W28" s="205" t="s">
        <v>264</v>
      </c>
      <c r="X28" s="248"/>
    </row>
    <row r="29" spans="2:33">
      <c r="B29" s="45" t="s">
        <v>114</v>
      </c>
      <c r="X29" s="248"/>
    </row>
    <row r="30" spans="2:33">
      <c r="B30" s="21" t="s">
        <v>48</v>
      </c>
      <c r="C30" s="46">
        <v>298</v>
      </c>
      <c r="D30" s="38">
        <v>271</v>
      </c>
      <c r="E30" s="38">
        <v>419</v>
      </c>
      <c r="F30" s="38">
        <v>453</v>
      </c>
      <c r="G30" s="38">
        <v>451</v>
      </c>
      <c r="H30" s="38">
        <v>423</v>
      </c>
      <c r="I30" s="38">
        <v>380</v>
      </c>
      <c r="J30" s="38">
        <v>424</v>
      </c>
      <c r="K30" s="38">
        <v>602</v>
      </c>
      <c r="L30" s="38">
        <v>498</v>
      </c>
      <c r="M30" s="38">
        <v>618</v>
      </c>
      <c r="N30" s="38">
        <v>800</v>
      </c>
      <c r="O30" s="38">
        <v>984</v>
      </c>
      <c r="P30" s="38">
        <v>1286</v>
      </c>
      <c r="Q30" s="38">
        <v>1312</v>
      </c>
      <c r="R30" s="38">
        <v>1282</v>
      </c>
      <c r="S30" s="38">
        <v>1088</v>
      </c>
      <c r="T30" s="38">
        <v>841</v>
      </c>
      <c r="U30" s="38">
        <v>799</v>
      </c>
      <c r="V30" s="38">
        <v>722</v>
      </c>
      <c r="W30" s="38">
        <v>647</v>
      </c>
      <c r="X30" s="248"/>
      <c r="Y30" s="8"/>
    </row>
    <row r="31" spans="2:33">
      <c r="B31" s="21" t="s">
        <v>111</v>
      </c>
      <c r="C31" s="46">
        <v>195</v>
      </c>
      <c r="D31" s="38">
        <v>277</v>
      </c>
      <c r="E31" s="38">
        <v>263</v>
      </c>
      <c r="F31" s="38">
        <v>406</v>
      </c>
      <c r="G31" s="38">
        <v>430</v>
      </c>
      <c r="H31" s="38">
        <v>622</v>
      </c>
      <c r="I31" s="38">
        <v>106</v>
      </c>
      <c r="J31" s="38">
        <v>446</v>
      </c>
      <c r="K31" s="38">
        <v>587</v>
      </c>
      <c r="L31" s="38">
        <v>579</v>
      </c>
      <c r="M31" s="38">
        <v>234</v>
      </c>
      <c r="N31" s="38">
        <v>523</v>
      </c>
      <c r="O31" s="38">
        <v>741</v>
      </c>
      <c r="P31" s="38">
        <v>964</v>
      </c>
      <c r="Q31" s="38">
        <v>1190</v>
      </c>
      <c r="R31" s="38">
        <v>851</v>
      </c>
      <c r="S31" s="38">
        <v>1015</v>
      </c>
      <c r="T31" s="38">
        <v>1348</v>
      </c>
      <c r="U31" s="38">
        <v>575</v>
      </c>
      <c r="V31" s="38">
        <v>252</v>
      </c>
      <c r="W31" s="38">
        <v>403</v>
      </c>
      <c r="X31" s="248"/>
      <c r="Y31" s="8"/>
    </row>
    <row r="32" spans="2:33">
      <c r="B32" s="21" t="s">
        <v>112</v>
      </c>
      <c r="C32" s="46">
        <v>-71</v>
      </c>
      <c r="D32" s="38">
        <v>-342</v>
      </c>
      <c r="E32" s="38">
        <v>-20</v>
      </c>
      <c r="F32" s="38">
        <v>-88</v>
      </c>
      <c r="G32" s="38">
        <v>-72</v>
      </c>
      <c r="H32" s="38">
        <v>37</v>
      </c>
      <c r="I32" s="38">
        <v>79</v>
      </c>
      <c r="J32" s="38">
        <v>-35</v>
      </c>
      <c r="K32" s="38">
        <v>-80</v>
      </c>
      <c r="L32" s="38">
        <v>194</v>
      </c>
      <c r="M32" s="38">
        <v>-46</v>
      </c>
      <c r="N32" s="38">
        <v>-927</v>
      </c>
      <c r="O32" s="38">
        <v>-61</v>
      </c>
      <c r="P32" s="38">
        <v>-46</v>
      </c>
      <c r="Q32" s="38">
        <v>-26</v>
      </c>
      <c r="R32" s="38">
        <v>-62</v>
      </c>
      <c r="S32" s="38">
        <v>-40</v>
      </c>
      <c r="T32" s="38">
        <v>-95</v>
      </c>
      <c r="U32" s="38">
        <v>-25</v>
      </c>
      <c r="V32" s="38">
        <v>-36</v>
      </c>
      <c r="W32" s="38">
        <v>-64</v>
      </c>
      <c r="X32" s="248"/>
      <c r="Y32" s="8"/>
    </row>
    <row r="33" spans="2:33">
      <c r="B33" s="21" t="s">
        <v>113</v>
      </c>
      <c r="C33" s="46">
        <v>-3</v>
      </c>
      <c r="D33" s="38">
        <v>335</v>
      </c>
      <c r="E33" s="38">
        <v>-115</v>
      </c>
      <c r="F33" s="38">
        <v>-438</v>
      </c>
      <c r="G33" s="38">
        <v>-346</v>
      </c>
      <c r="H33" s="38">
        <v>-259</v>
      </c>
      <c r="I33" s="38">
        <v>-174</v>
      </c>
      <c r="J33" s="38">
        <v>-138</v>
      </c>
      <c r="K33" s="38">
        <v>-614</v>
      </c>
      <c r="L33" s="38">
        <v>-110</v>
      </c>
      <c r="M33" s="38">
        <v>-130</v>
      </c>
      <c r="N33" s="38">
        <v>-728</v>
      </c>
      <c r="O33" s="38">
        <v>247</v>
      </c>
      <c r="P33" s="38">
        <v>-189</v>
      </c>
      <c r="Q33" s="38">
        <v>-393</v>
      </c>
      <c r="R33" s="38">
        <v>-1677</v>
      </c>
      <c r="S33" s="38">
        <v>-187</v>
      </c>
      <c r="T33" s="38">
        <v>-387</v>
      </c>
      <c r="U33" s="38">
        <v>-348</v>
      </c>
      <c r="V33" s="38">
        <v>-2113</v>
      </c>
      <c r="W33" s="38">
        <v>-399</v>
      </c>
      <c r="X33" s="248"/>
      <c r="Y33" s="8"/>
    </row>
    <row r="34" spans="2:33">
      <c r="B34" s="21" t="s">
        <v>61</v>
      </c>
      <c r="C34" s="46">
        <v>-11</v>
      </c>
      <c r="D34" s="38">
        <v>0</v>
      </c>
      <c r="E34" s="38">
        <v>8</v>
      </c>
      <c r="F34" s="38">
        <v>-11</v>
      </c>
      <c r="G34" s="38">
        <v>-3</v>
      </c>
      <c r="H34" s="38">
        <v>2</v>
      </c>
      <c r="I34" s="38">
        <v>-27</v>
      </c>
      <c r="J34" s="38">
        <v>-2</v>
      </c>
      <c r="K34" s="38">
        <v>-6</v>
      </c>
      <c r="L34" s="38">
        <v>4</v>
      </c>
      <c r="M34" s="38">
        <v>24</v>
      </c>
      <c r="N34" s="38">
        <v>-7</v>
      </c>
      <c r="O34" s="38">
        <v>2</v>
      </c>
      <c r="P34" s="38">
        <v>-14</v>
      </c>
      <c r="Q34" s="38">
        <v>11</v>
      </c>
      <c r="R34" s="38">
        <v>-11</v>
      </c>
      <c r="S34" s="38">
        <v>-28</v>
      </c>
      <c r="T34" s="38">
        <v>-39</v>
      </c>
      <c r="U34" s="38">
        <v>-12</v>
      </c>
      <c r="V34" s="38">
        <v>-42</v>
      </c>
      <c r="W34" s="38">
        <v>2</v>
      </c>
      <c r="X34" s="248"/>
      <c r="Y34" s="8"/>
    </row>
    <row r="35" spans="2:33">
      <c r="B35" s="21" t="s">
        <v>62</v>
      </c>
      <c r="C35" s="38">
        <v>110</v>
      </c>
      <c r="D35" s="38">
        <v>270</v>
      </c>
      <c r="E35" s="38">
        <v>136</v>
      </c>
      <c r="F35" s="38">
        <v>-131</v>
      </c>
      <c r="G35" s="38">
        <v>9</v>
      </c>
      <c r="H35" s="38">
        <v>402</v>
      </c>
      <c r="I35" s="38">
        <v>-16</v>
      </c>
      <c r="J35" s="38">
        <v>271</v>
      </c>
      <c r="K35" s="38">
        <v>-113</v>
      </c>
      <c r="L35" s="38">
        <v>667</v>
      </c>
      <c r="M35" s="38">
        <v>82</v>
      </c>
      <c r="N35" s="38">
        <v>-1139</v>
      </c>
      <c r="O35" s="38">
        <v>929</v>
      </c>
      <c r="P35" s="38">
        <v>715</v>
      </c>
      <c r="Q35" s="38">
        <v>782</v>
      </c>
      <c r="R35" s="38">
        <v>-899</v>
      </c>
      <c r="S35" s="38">
        <v>760</v>
      </c>
      <c r="T35" s="38">
        <v>827</v>
      </c>
      <c r="U35" s="38">
        <v>190</v>
      </c>
      <c r="V35" s="38">
        <v>-1939</v>
      </c>
      <c r="W35" s="38">
        <v>-58</v>
      </c>
      <c r="X35" s="248"/>
      <c r="Y35" s="8"/>
    </row>
    <row r="36" spans="2:33">
      <c r="B36" s="21" t="s">
        <v>117</v>
      </c>
      <c r="C36" s="46">
        <v>-70</v>
      </c>
      <c r="D36" s="38">
        <v>-130</v>
      </c>
      <c r="E36" s="38">
        <v>-89</v>
      </c>
      <c r="F36" s="38">
        <v>-71</v>
      </c>
      <c r="G36" s="38">
        <v>-79</v>
      </c>
      <c r="H36" s="38">
        <v>-81</v>
      </c>
      <c r="I36" s="38">
        <v>-48</v>
      </c>
      <c r="J36" s="38">
        <v>-31</v>
      </c>
      <c r="K36" s="38">
        <v>-44</v>
      </c>
      <c r="L36" s="38">
        <v>-54</v>
      </c>
      <c r="M36" s="38">
        <v>-44</v>
      </c>
      <c r="N36" s="38">
        <v>-45</v>
      </c>
      <c r="O36" s="38">
        <v>-52</v>
      </c>
      <c r="P36" s="38">
        <v>-56</v>
      </c>
      <c r="Q36" s="38">
        <v>-41</v>
      </c>
      <c r="R36" s="38">
        <v>-44</v>
      </c>
      <c r="S36" s="38">
        <v>-45</v>
      </c>
      <c r="T36" s="38">
        <v>-109</v>
      </c>
      <c r="U36" s="38">
        <v>-73</v>
      </c>
      <c r="V36" s="38">
        <v>-66</v>
      </c>
      <c r="W36" s="38">
        <v>-53</v>
      </c>
      <c r="X36" s="248"/>
      <c r="Y36" s="8"/>
    </row>
    <row r="37" spans="2:33" s="8" customFormat="1" ht="27.75" customHeight="1">
      <c r="B37" s="237" t="s">
        <v>233</v>
      </c>
      <c r="C37" s="38">
        <v>-8</v>
      </c>
      <c r="D37" s="38">
        <v>-290</v>
      </c>
      <c r="E37" s="38">
        <v>-14</v>
      </c>
      <c r="F37" s="38">
        <v>-1</v>
      </c>
      <c r="G37" s="38">
        <v>-23</v>
      </c>
      <c r="H37" s="38">
        <v>0</v>
      </c>
      <c r="I37" s="38">
        <v>-35</v>
      </c>
      <c r="J37" s="38">
        <v>-7</v>
      </c>
      <c r="K37" s="38">
        <v>-46</v>
      </c>
      <c r="L37" s="38">
        <v>0</v>
      </c>
      <c r="M37" s="38">
        <v>-3</v>
      </c>
      <c r="N37" s="38">
        <v>-886</v>
      </c>
      <c r="O37" s="38">
        <v>-13</v>
      </c>
      <c r="P37" s="38">
        <v>0</v>
      </c>
      <c r="Q37" s="38">
        <v>0</v>
      </c>
      <c r="R37" s="38">
        <v>-15</v>
      </c>
      <c r="S37" s="38">
        <v>-67</v>
      </c>
      <c r="T37" s="38">
        <v>0</v>
      </c>
      <c r="U37" s="38">
        <v>0</v>
      </c>
      <c r="V37" s="38">
        <v>0</v>
      </c>
      <c r="W37" s="38">
        <v>-31</v>
      </c>
      <c r="X37" s="248"/>
      <c r="AD37" s="1"/>
      <c r="AE37" s="1"/>
      <c r="AF37" s="1"/>
      <c r="AG37" s="1"/>
    </row>
    <row r="38" spans="2:33">
      <c r="B38" s="21" t="s">
        <v>116</v>
      </c>
      <c r="C38" s="46">
        <v>-1</v>
      </c>
      <c r="D38" s="38">
        <v>-1</v>
      </c>
      <c r="E38" s="38">
        <v>0</v>
      </c>
      <c r="F38" s="38">
        <v>-718</v>
      </c>
      <c r="G38" s="38">
        <v>-1</v>
      </c>
      <c r="H38" s="38">
        <v>-1</v>
      </c>
      <c r="I38" s="38">
        <v>0</v>
      </c>
      <c r="J38" s="38">
        <v>0</v>
      </c>
      <c r="K38" s="38">
        <v>-478</v>
      </c>
      <c r="L38" s="38">
        <v>-1</v>
      </c>
      <c r="M38" s="38">
        <v>0</v>
      </c>
      <c r="N38" s="38">
        <v>-538</v>
      </c>
      <c r="O38" s="38">
        <v>-1</v>
      </c>
      <c r="P38" s="38">
        <v>0</v>
      </c>
      <c r="Q38" s="38">
        <v>0</v>
      </c>
      <c r="R38" s="38">
        <v>-1247</v>
      </c>
      <c r="S38" s="38">
        <v>-13</v>
      </c>
      <c r="T38" s="38">
        <v>-1</v>
      </c>
      <c r="U38" s="38">
        <v>-1</v>
      </c>
      <c r="V38" s="38">
        <v>-1662</v>
      </c>
      <c r="W38" s="38">
        <v>-170</v>
      </c>
      <c r="X38" s="248"/>
      <c r="Y38" s="8"/>
    </row>
    <row r="39" spans="2:33">
      <c r="B39" s="21" t="s">
        <v>115</v>
      </c>
      <c r="C39" s="46">
        <v>131</v>
      </c>
      <c r="D39" s="38">
        <v>220</v>
      </c>
      <c r="E39" s="38">
        <v>140</v>
      </c>
      <c r="F39" s="38">
        <v>223</v>
      </c>
      <c r="G39" s="38">
        <v>254</v>
      </c>
      <c r="H39" s="38">
        <v>521</v>
      </c>
      <c r="I39" s="38">
        <v>84</v>
      </c>
      <c r="J39" s="38">
        <v>299</v>
      </c>
      <c r="K39" s="38">
        <v>428</v>
      </c>
      <c r="L39" s="38">
        <v>642</v>
      </c>
      <c r="M39" s="38">
        <v>65</v>
      </c>
      <c r="N39" s="38">
        <v>359</v>
      </c>
      <c r="O39" s="38">
        <v>576</v>
      </c>
      <c r="P39" s="38">
        <v>793</v>
      </c>
      <c r="Q39" s="38">
        <v>1037</v>
      </c>
      <c r="R39" s="38">
        <v>674</v>
      </c>
      <c r="S39" s="38">
        <v>918</v>
      </c>
      <c r="T39" s="38">
        <v>1122</v>
      </c>
      <c r="U39" s="38">
        <v>415</v>
      </c>
      <c r="V39" s="38">
        <v>82</v>
      </c>
      <c r="W39" s="38">
        <v>233</v>
      </c>
      <c r="X39" s="248"/>
      <c r="Y39" s="8"/>
    </row>
    <row r="40" spans="2:33" ht="5.25" customHeight="1">
      <c r="B40" s="42"/>
      <c r="C40" s="42"/>
      <c r="D40" s="42"/>
      <c r="E40" s="43"/>
      <c r="F40" s="43"/>
      <c r="G40" s="43"/>
      <c r="H40" s="43"/>
      <c r="I40" s="43"/>
      <c r="J40" s="43"/>
      <c r="K40" s="43"/>
      <c r="L40" s="43"/>
      <c r="M40" s="43"/>
      <c r="N40" s="43"/>
      <c r="O40" s="43"/>
      <c r="P40" s="43"/>
      <c r="Q40" s="43"/>
      <c r="R40" s="43"/>
      <c r="S40" s="43"/>
      <c r="T40" s="43"/>
      <c r="U40" s="43"/>
      <c r="V40" s="43"/>
      <c r="W40" s="43"/>
      <c r="X40" s="8"/>
      <c r="Y40" s="8"/>
    </row>
    <row r="41" spans="2:33">
      <c r="X41" s="8"/>
      <c r="Y41" s="8"/>
    </row>
    <row r="42" spans="2:33" ht="60" customHeight="1">
      <c r="B42" s="237" t="s">
        <v>208</v>
      </c>
      <c r="X42" s="8"/>
      <c r="Y42" s="8"/>
    </row>
    <row r="43" spans="2:33">
      <c r="X43" s="8"/>
      <c r="Y43" s="8"/>
    </row>
  </sheetData>
  <phoneticPr fontId="102" type="noConversion"/>
  <hyperlinks>
    <hyperlink ref="W3" location="Index!A1" display="Back to index" xr:uid="{00000000-0004-0000-0100-000000000000}"/>
  </hyperlinks>
  <pageMargins left="0.70866141732283472" right="0.70866141732283472" top="0.74803149606299213" bottom="0.74803149606299213" header="0.31496062992125984" footer="0.31496062992125984"/>
  <pageSetup paperSize="9"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3369"/>
    <pageSetUpPr fitToPage="1"/>
  </sheetPr>
  <dimension ref="B1:AQ61"/>
  <sheetViews>
    <sheetView showGridLines="0" zoomScaleNormal="100" workbookViewId="0">
      <pane xSplit="6" topLeftCell="N1" activePane="topRight" state="frozen"/>
      <selection pane="topRight"/>
    </sheetView>
  </sheetViews>
  <sheetFormatPr defaultColWidth="8.7109375" defaultRowHeight="15" outlineLevelCol="1"/>
  <cols>
    <col min="1" max="1" width="5.5703125" style="1" customWidth="1"/>
    <col min="2" max="2" width="82.42578125" style="21" customWidth="1"/>
    <col min="3" max="3" width="2.7109375" style="44" hidden="1" customWidth="1"/>
    <col min="4" max="5" width="17.5703125" style="44" hidden="1" customWidth="1" outlineLevel="1"/>
    <col min="6" max="6" width="17.5703125" style="44" hidden="1" customWidth="1" outlineLevel="1" collapsed="1"/>
    <col min="7" max="7" width="17.5703125" style="37" hidden="1" customWidth="1" outlineLevel="1" collapsed="1"/>
    <col min="8" max="8" width="17.5703125" style="37" hidden="1" customWidth="1" outlineLevel="1"/>
    <col min="9" max="12" width="17.5703125" style="44" hidden="1" customWidth="1" outlineLevel="1"/>
    <col min="13" max="13" width="17.5703125" style="44" hidden="1" customWidth="1" outlineLevel="1" collapsed="1"/>
    <col min="14" max="14" width="17.5703125" style="44" customWidth="1" collapsed="1"/>
    <col min="15" max="16" width="17.5703125" style="44" hidden="1" customWidth="1" outlineLevel="1"/>
    <col min="17" max="17" width="17.5703125" style="44" customWidth="1" collapsed="1"/>
    <col min="18" max="25" width="17.5703125" style="44" customWidth="1"/>
    <col min="26" max="26" width="9" bestFit="1" customWidth="1"/>
    <col min="27" max="16384" width="8.7109375" style="1"/>
  </cols>
  <sheetData>
    <row r="1" spans="2:43" ht="13.5" customHeight="1">
      <c r="C1" s="22"/>
      <c r="D1" s="22"/>
      <c r="E1" s="22"/>
      <c r="F1" s="22"/>
      <c r="G1" s="23"/>
      <c r="H1" s="23"/>
      <c r="I1" s="22"/>
      <c r="J1" s="22"/>
      <c r="K1" s="22"/>
      <c r="L1" s="22"/>
      <c r="M1" s="22"/>
      <c r="N1" s="22"/>
      <c r="O1" s="22"/>
      <c r="P1" s="22"/>
      <c r="Q1" s="22"/>
      <c r="R1" s="22"/>
      <c r="S1" s="22"/>
      <c r="T1" s="22"/>
      <c r="U1" s="22"/>
      <c r="V1" s="22"/>
      <c r="W1" s="22"/>
      <c r="X1" s="22"/>
      <c r="Y1" s="22"/>
    </row>
    <row r="2" spans="2:43" ht="20.25" customHeight="1">
      <c r="B2" s="25" t="s">
        <v>266</v>
      </c>
      <c r="C2" s="25"/>
      <c r="D2" s="21"/>
      <c r="E2" s="25"/>
      <c r="F2" s="25"/>
      <c r="G2" s="26"/>
      <c r="H2" s="26"/>
      <c r="I2" s="25"/>
      <c r="J2" s="25"/>
      <c r="K2" s="52"/>
    </row>
    <row r="3" spans="2:43" s="6" customFormat="1" ht="24.95" customHeight="1">
      <c r="B3" s="47" t="s">
        <v>221</v>
      </c>
      <c r="C3" s="48"/>
      <c r="D3" s="48"/>
      <c r="E3" s="48"/>
      <c r="F3" s="48"/>
      <c r="G3" s="49"/>
      <c r="H3" s="49"/>
      <c r="I3" s="49"/>
      <c r="J3" s="48"/>
      <c r="K3" s="48"/>
      <c r="L3" s="52"/>
      <c r="M3" s="52"/>
      <c r="N3" s="52"/>
      <c r="O3" s="52"/>
      <c r="P3" s="52"/>
      <c r="Q3" s="52"/>
      <c r="R3" s="52"/>
      <c r="S3" s="52"/>
      <c r="T3" s="52"/>
      <c r="U3" s="52"/>
      <c r="V3" s="52"/>
      <c r="W3" s="52"/>
      <c r="X3" s="52"/>
      <c r="Y3" s="52" t="s">
        <v>1</v>
      </c>
    </row>
    <row r="4" spans="2:43" ht="5.0999999999999996" customHeight="1" thickBot="1">
      <c r="D4" s="21"/>
      <c r="E4" s="21"/>
      <c r="F4" s="21"/>
      <c r="G4" s="19"/>
      <c r="H4" s="19"/>
      <c r="I4" s="21"/>
      <c r="J4" s="21"/>
      <c r="K4" s="21"/>
      <c r="L4" s="21"/>
      <c r="M4" s="21"/>
      <c r="N4" s="21"/>
      <c r="O4" s="21"/>
      <c r="P4" s="21"/>
      <c r="Q4" s="21"/>
      <c r="R4" s="21"/>
      <c r="S4" s="21"/>
      <c r="T4" s="21"/>
      <c r="U4" s="21"/>
      <c r="V4" s="21"/>
      <c r="W4" s="21"/>
      <c r="X4" s="21"/>
      <c r="Y4" s="21"/>
      <c r="Z4" s="1"/>
    </row>
    <row r="5" spans="2:43" s="2" customFormat="1" ht="18.75" customHeight="1">
      <c r="B5" s="53"/>
      <c r="C5" s="54"/>
      <c r="D5" s="51" t="s">
        <v>130</v>
      </c>
      <c r="E5" s="51" t="s">
        <v>128</v>
      </c>
      <c r="F5" s="51" t="s">
        <v>129</v>
      </c>
      <c r="G5" s="51" t="s">
        <v>176</v>
      </c>
      <c r="H5" s="51" t="s">
        <v>187</v>
      </c>
      <c r="I5" s="51" t="s">
        <v>127</v>
      </c>
      <c r="J5" s="51" t="s">
        <v>172</v>
      </c>
      <c r="K5" s="51" t="s">
        <v>177</v>
      </c>
      <c r="L5" s="51" t="s">
        <v>188</v>
      </c>
      <c r="M5" s="210" t="s">
        <v>193</v>
      </c>
      <c r="N5" s="51" t="s">
        <v>197</v>
      </c>
      <c r="O5" s="236" t="s">
        <v>207</v>
      </c>
      <c r="P5" s="235" t="s">
        <v>211</v>
      </c>
      <c r="Q5" s="238" t="s">
        <v>226</v>
      </c>
      <c r="R5" s="238" t="s">
        <v>230</v>
      </c>
      <c r="S5" s="238" t="s">
        <v>235</v>
      </c>
      <c r="T5" s="238" t="s">
        <v>244</v>
      </c>
      <c r="U5" s="238" t="s">
        <v>248</v>
      </c>
      <c r="V5" s="238" t="s">
        <v>252</v>
      </c>
      <c r="W5" s="238" t="s">
        <v>257</v>
      </c>
      <c r="X5" s="238" t="s">
        <v>261</v>
      </c>
      <c r="Y5" s="238" t="s">
        <v>267</v>
      </c>
    </row>
    <row r="6" spans="2:43" s="2" customFormat="1" ht="15" customHeight="1">
      <c r="B6" s="28" t="s">
        <v>106</v>
      </c>
      <c r="C6" s="29"/>
      <c r="D6" s="29"/>
      <c r="E6" s="29"/>
      <c r="F6" s="29"/>
      <c r="G6" s="30"/>
      <c r="H6" s="30"/>
      <c r="I6" s="29"/>
      <c r="J6" s="29"/>
      <c r="K6" s="30"/>
      <c r="L6" s="30"/>
      <c r="M6" s="30"/>
      <c r="N6" s="30"/>
      <c r="O6" s="30"/>
      <c r="P6" s="30"/>
      <c r="Q6" s="30"/>
      <c r="R6" s="30"/>
      <c r="S6" s="30"/>
      <c r="T6" s="30"/>
      <c r="U6" s="30"/>
      <c r="V6" s="30"/>
      <c r="W6" s="30"/>
      <c r="X6" s="30"/>
      <c r="Y6" s="30"/>
    </row>
    <row r="7" spans="2:43" s="2" customFormat="1" ht="15" customHeight="1">
      <c r="B7" s="31" t="s">
        <v>3</v>
      </c>
      <c r="C7" s="53"/>
      <c r="D7" s="32">
        <v>18594</v>
      </c>
      <c r="E7" s="32">
        <v>15361</v>
      </c>
      <c r="F7" s="32">
        <v>20774</v>
      </c>
      <c r="G7" s="33">
        <v>5237</v>
      </c>
      <c r="H7" s="33">
        <v>10600</v>
      </c>
      <c r="I7" s="32">
        <v>15838</v>
      </c>
      <c r="J7" s="33">
        <v>21094</v>
      </c>
      <c r="K7" s="33">
        <v>4912</v>
      </c>
      <c r="L7" s="33">
        <v>9808</v>
      </c>
      <c r="M7" s="33">
        <v>14839</v>
      </c>
      <c r="N7" s="33">
        <v>20382</v>
      </c>
      <c r="O7" s="33">
        <v>6032</v>
      </c>
      <c r="P7" s="33">
        <v>13273</v>
      </c>
      <c r="Q7" s="33">
        <v>21841</v>
      </c>
      <c r="R7" s="33">
        <v>32801</v>
      </c>
      <c r="S7" s="33">
        <v>10158</v>
      </c>
      <c r="T7" s="33">
        <v>20631</v>
      </c>
      <c r="U7" s="33">
        <v>30603</v>
      </c>
      <c r="V7" s="33">
        <v>39398</v>
      </c>
      <c r="W7" s="33">
        <v>6748</v>
      </c>
      <c r="X7" s="33">
        <v>12721</v>
      </c>
      <c r="Y7" s="33">
        <v>18159</v>
      </c>
    </row>
    <row r="8" spans="2:43" s="2" customFormat="1" ht="15" customHeight="1">
      <c r="B8" s="31" t="s">
        <v>5</v>
      </c>
      <c r="C8" s="53"/>
      <c r="D8" s="32">
        <v>7023</v>
      </c>
      <c r="E8" s="32">
        <v>5736</v>
      </c>
      <c r="F8" s="32">
        <v>7709</v>
      </c>
      <c r="G8" s="33">
        <v>1978</v>
      </c>
      <c r="H8" s="33">
        <v>4015</v>
      </c>
      <c r="I8" s="32">
        <v>5989</v>
      </c>
      <c r="J8" s="33">
        <v>7981</v>
      </c>
      <c r="K8" s="33">
        <v>1878</v>
      </c>
      <c r="L8" s="33">
        <v>3650</v>
      </c>
      <c r="M8" s="33">
        <v>5516</v>
      </c>
      <c r="N8" s="33">
        <v>7475</v>
      </c>
      <c r="O8" s="33">
        <v>2019</v>
      </c>
      <c r="P8" s="33">
        <v>4327</v>
      </c>
      <c r="Q8" s="33">
        <v>6871</v>
      </c>
      <c r="R8" s="33">
        <v>9896</v>
      </c>
      <c r="S8" s="33">
        <v>2942</v>
      </c>
      <c r="T8" s="33">
        <v>5898</v>
      </c>
      <c r="U8" s="33">
        <v>8610</v>
      </c>
      <c r="V8" s="33">
        <v>11109</v>
      </c>
      <c r="W8" s="33">
        <v>2394</v>
      </c>
      <c r="X8" s="33">
        <v>4649</v>
      </c>
      <c r="Y8" s="33">
        <v>6728</v>
      </c>
    </row>
    <row r="9" spans="2:43" s="2" customFormat="1" ht="15" customHeight="1">
      <c r="B9" s="31" t="s">
        <v>9</v>
      </c>
      <c r="C9" s="53"/>
      <c r="D9" s="32">
        <v>1150</v>
      </c>
      <c r="E9" s="32">
        <v>906</v>
      </c>
      <c r="F9" s="32">
        <v>1209</v>
      </c>
      <c r="G9" s="33">
        <v>418</v>
      </c>
      <c r="H9" s="33">
        <v>869</v>
      </c>
      <c r="I9" s="32">
        <v>1341</v>
      </c>
      <c r="J9" s="33">
        <v>1829</v>
      </c>
      <c r="K9" s="33">
        <v>378</v>
      </c>
      <c r="L9" s="33">
        <v>799</v>
      </c>
      <c r="M9" s="33">
        <v>1399</v>
      </c>
      <c r="N9" s="33">
        <v>1920</v>
      </c>
      <c r="O9" s="33">
        <v>611</v>
      </c>
      <c r="P9" s="33">
        <v>1398</v>
      </c>
      <c r="Q9" s="33">
        <v>2369</v>
      </c>
      <c r="R9" s="33">
        <v>3679</v>
      </c>
      <c r="S9" s="33">
        <v>1306</v>
      </c>
      <c r="T9" s="33">
        <v>2580</v>
      </c>
      <c r="U9" s="33">
        <v>3689</v>
      </c>
      <c r="V9" s="33">
        <v>4532</v>
      </c>
      <c r="W9" s="33">
        <v>803</v>
      </c>
      <c r="X9" s="33">
        <v>1518</v>
      </c>
      <c r="Y9" s="33">
        <v>2158</v>
      </c>
    </row>
    <row r="10" spans="2:43" s="2" customFormat="1" ht="15" customHeight="1">
      <c r="B10" s="31" t="s">
        <v>12</v>
      </c>
      <c r="C10" s="53"/>
      <c r="D10" s="32">
        <v>937</v>
      </c>
      <c r="E10" s="32">
        <v>745</v>
      </c>
      <c r="F10" s="32">
        <v>987</v>
      </c>
      <c r="G10" s="33">
        <v>242</v>
      </c>
      <c r="H10" s="33">
        <v>511</v>
      </c>
      <c r="I10" s="32">
        <v>794</v>
      </c>
      <c r="J10" s="33">
        <v>1061</v>
      </c>
      <c r="K10" s="33">
        <v>184</v>
      </c>
      <c r="L10" s="33">
        <v>419</v>
      </c>
      <c r="M10" s="33">
        <v>790</v>
      </c>
      <c r="N10" s="33">
        <v>1070</v>
      </c>
      <c r="O10" s="33">
        <v>431</v>
      </c>
      <c r="P10" s="33">
        <v>1036</v>
      </c>
      <c r="Q10" s="33">
        <v>1825</v>
      </c>
      <c r="R10" s="33">
        <v>2946</v>
      </c>
      <c r="S10" s="33">
        <v>1120</v>
      </c>
      <c r="T10" s="33">
        <v>2195</v>
      </c>
      <c r="U10" s="33">
        <v>3119</v>
      </c>
      <c r="V10" s="33">
        <v>3763</v>
      </c>
      <c r="W10" s="33">
        <v>612</v>
      </c>
      <c r="X10" s="33">
        <v>1135</v>
      </c>
      <c r="Y10" s="33">
        <v>1581</v>
      </c>
    </row>
    <row r="11" spans="2:43" s="2" customFormat="1" ht="15" customHeight="1">
      <c r="B11" s="31" t="s">
        <v>16</v>
      </c>
      <c r="C11" s="53"/>
      <c r="D11" s="32">
        <v>955</v>
      </c>
      <c r="E11" s="32">
        <v>753</v>
      </c>
      <c r="F11" s="32">
        <v>994</v>
      </c>
      <c r="G11" s="33">
        <v>236</v>
      </c>
      <c r="H11" s="33">
        <v>502</v>
      </c>
      <c r="I11" s="32">
        <v>784</v>
      </c>
      <c r="J11" s="33">
        <v>1047</v>
      </c>
      <c r="K11" s="33">
        <v>182</v>
      </c>
      <c r="L11" s="33">
        <v>412</v>
      </c>
      <c r="M11" s="33">
        <v>780</v>
      </c>
      <c r="N11" s="33">
        <v>1059</v>
      </c>
      <c r="O11" s="33">
        <v>430</v>
      </c>
      <c r="P11" s="33">
        <v>1033</v>
      </c>
      <c r="Q11" s="33">
        <v>1823</v>
      </c>
      <c r="R11" s="33">
        <v>2945</v>
      </c>
      <c r="S11" s="33">
        <v>1128</v>
      </c>
      <c r="T11" s="33">
        <v>2214</v>
      </c>
      <c r="U11" s="33">
        <v>3151</v>
      </c>
      <c r="V11" s="33">
        <v>3808</v>
      </c>
      <c r="W11" s="33">
        <v>628</v>
      </c>
      <c r="X11" s="33">
        <v>1177</v>
      </c>
      <c r="Y11" s="33">
        <v>1632</v>
      </c>
    </row>
    <row r="12" spans="2:43" s="2" customFormat="1" ht="15" customHeight="1">
      <c r="B12" s="31" t="s">
        <v>237</v>
      </c>
      <c r="C12" s="53"/>
      <c r="D12" s="32">
        <v>740</v>
      </c>
      <c r="E12" s="32">
        <v>580</v>
      </c>
      <c r="F12" s="32">
        <v>772</v>
      </c>
      <c r="G12" s="33">
        <v>181</v>
      </c>
      <c r="H12" s="33">
        <v>384</v>
      </c>
      <c r="I12" s="32">
        <v>598</v>
      </c>
      <c r="J12" s="33">
        <v>800</v>
      </c>
      <c r="K12" s="33">
        <v>139</v>
      </c>
      <c r="L12" s="33">
        <v>309</v>
      </c>
      <c r="M12" s="33">
        <v>575</v>
      </c>
      <c r="N12" s="33">
        <v>789</v>
      </c>
      <c r="O12" s="33">
        <v>318</v>
      </c>
      <c r="P12" s="33">
        <v>764</v>
      </c>
      <c r="Q12" s="33">
        <v>1342</v>
      </c>
      <c r="R12" s="33">
        <v>2155</v>
      </c>
      <c r="S12" s="33">
        <v>832</v>
      </c>
      <c r="T12" s="33">
        <v>1628</v>
      </c>
      <c r="U12" s="33">
        <v>2316</v>
      </c>
      <c r="V12" s="33">
        <v>2810</v>
      </c>
      <c r="W12" s="33">
        <v>462</v>
      </c>
      <c r="X12" s="33">
        <v>860</v>
      </c>
      <c r="Y12" s="33">
        <v>1181</v>
      </c>
    </row>
    <row r="13" spans="2:43" s="2" customFormat="1" ht="15" customHeight="1">
      <c r="B13" s="31" t="s">
        <v>178</v>
      </c>
      <c r="C13" s="53"/>
      <c r="D13" s="32">
        <v>737</v>
      </c>
      <c r="E13" s="32">
        <v>578</v>
      </c>
      <c r="F13" s="32">
        <v>770</v>
      </c>
      <c r="G13" s="33">
        <v>180</v>
      </c>
      <c r="H13" s="33">
        <v>382</v>
      </c>
      <c r="I13" s="32">
        <v>595</v>
      </c>
      <c r="J13" s="33">
        <v>798</v>
      </c>
      <c r="K13" s="33">
        <v>138</v>
      </c>
      <c r="L13" s="33">
        <v>308</v>
      </c>
      <c r="M13" s="33">
        <v>574</v>
      </c>
      <c r="N13" s="33">
        <v>788</v>
      </c>
      <c r="O13" s="33">
        <v>317</v>
      </c>
      <c r="P13" s="33">
        <v>756</v>
      </c>
      <c r="Q13" s="33">
        <v>1313</v>
      </c>
      <c r="R13" s="33">
        <v>2032</v>
      </c>
      <c r="S13" s="33">
        <v>783</v>
      </c>
      <c r="T13" s="33">
        <v>1537</v>
      </c>
      <c r="U13" s="33">
        <v>2191</v>
      </c>
      <c r="V13" s="33">
        <v>2644</v>
      </c>
      <c r="W13" s="33">
        <v>456</v>
      </c>
      <c r="X13" s="33">
        <v>856</v>
      </c>
      <c r="Y13" s="33">
        <v>1171</v>
      </c>
    </row>
    <row r="14" spans="2:43" ht="15" customHeight="1">
      <c r="B14" s="21" t="s">
        <v>19</v>
      </c>
      <c r="D14" s="44">
        <v>6.16</v>
      </c>
      <c r="E14" s="44">
        <v>4.83</v>
      </c>
      <c r="F14" s="44">
        <v>6.43</v>
      </c>
      <c r="G14" s="36">
        <v>1.5</v>
      </c>
      <c r="H14" s="36">
        <v>3.18</v>
      </c>
      <c r="I14" s="44">
        <v>4.97</v>
      </c>
      <c r="J14" s="37">
        <v>6.67</v>
      </c>
      <c r="K14" s="37">
        <v>1.1499999999999999</v>
      </c>
      <c r="L14" s="37">
        <v>2.58</v>
      </c>
      <c r="M14" s="36">
        <v>4.8</v>
      </c>
      <c r="N14" s="36">
        <v>6.59</v>
      </c>
      <c r="O14" s="36">
        <v>2.65</v>
      </c>
      <c r="P14" s="36">
        <v>6.31</v>
      </c>
      <c r="Q14" s="36">
        <v>10.94</v>
      </c>
      <c r="R14" s="36">
        <v>16.920000000000002</v>
      </c>
      <c r="S14" s="36">
        <v>6.53</v>
      </c>
      <c r="T14" s="36">
        <v>12.9</v>
      </c>
      <c r="U14" s="36">
        <v>18.37</v>
      </c>
      <c r="V14" s="36">
        <v>22.15</v>
      </c>
      <c r="W14" s="36">
        <v>3.83</v>
      </c>
      <c r="X14" s="36">
        <v>7.21</v>
      </c>
      <c r="Y14" s="36">
        <v>9.86</v>
      </c>
      <c r="Z14" s="1"/>
      <c r="AC14" s="2"/>
      <c r="AD14" s="2"/>
      <c r="AF14" s="2"/>
      <c r="AG14" s="2"/>
      <c r="AH14" s="2"/>
      <c r="AI14" s="2"/>
      <c r="AJ14" s="2"/>
      <c r="AK14" s="2"/>
      <c r="AL14" s="2"/>
      <c r="AM14" s="2"/>
      <c r="AN14" s="2"/>
      <c r="AO14" s="2"/>
      <c r="AP14" s="2"/>
      <c r="AQ14" s="2"/>
    </row>
    <row r="15" spans="2:43" s="8" customFormat="1" ht="15" customHeight="1">
      <c r="B15" s="19" t="s">
        <v>20</v>
      </c>
      <c r="C15" s="37"/>
      <c r="D15" s="37">
        <v>6.15</v>
      </c>
      <c r="E15" s="37">
        <v>4.82</v>
      </c>
      <c r="F15" s="37">
        <v>6.42</v>
      </c>
      <c r="G15" s="36">
        <v>1.5</v>
      </c>
      <c r="H15" s="36">
        <v>3.18</v>
      </c>
      <c r="I15" s="37">
        <v>4.96</v>
      </c>
      <c r="J15" s="37">
        <v>6.66</v>
      </c>
      <c r="K15" s="37">
        <v>1.1499999999999999</v>
      </c>
      <c r="L15" s="37">
        <v>2.57</v>
      </c>
      <c r="M15" s="37">
        <v>4.79</v>
      </c>
      <c r="N15" s="37">
        <v>6.57</v>
      </c>
      <c r="O15" s="37">
        <v>2.64</v>
      </c>
      <c r="P15" s="37">
        <v>6.29</v>
      </c>
      <c r="Q15" s="37">
        <v>10.91</v>
      </c>
      <c r="R15" s="37">
        <v>16.88</v>
      </c>
      <c r="S15" s="36">
        <v>6.5</v>
      </c>
      <c r="T15" s="36">
        <v>12.83</v>
      </c>
      <c r="U15" s="36">
        <v>18.27</v>
      </c>
      <c r="V15" s="36">
        <v>22.03</v>
      </c>
      <c r="W15" s="36">
        <v>3.81</v>
      </c>
      <c r="X15" s="36">
        <v>7.19</v>
      </c>
      <c r="Y15" s="36">
        <v>9.85</v>
      </c>
      <c r="AC15" s="2"/>
      <c r="AD15" s="2"/>
      <c r="AF15" s="2"/>
      <c r="AG15" s="2"/>
      <c r="AH15" s="2"/>
      <c r="AI15" s="2"/>
      <c r="AJ15" s="2"/>
      <c r="AK15" s="2"/>
      <c r="AL15" s="2"/>
      <c r="AM15" s="2"/>
      <c r="AN15" s="2"/>
      <c r="AO15" s="2"/>
      <c r="AP15" s="2"/>
      <c r="AQ15" s="2"/>
    </row>
    <row r="16" spans="2:43" ht="15" customHeight="1">
      <c r="B16" s="21" t="s">
        <v>123</v>
      </c>
      <c r="D16" s="38">
        <v>119610380</v>
      </c>
      <c r="E16" s="38">
        <v>119657079</v>
      </c>
      <c r="F16" s="38">
        <v>119676434</v>
      </c>
      <c r="G16" s="38">
        <v>119734717</v>
      </c>
      <c r="H16" s="38">
        <v>119735052</v>
      </c>
      <c r="I16" s="38">
        <v>119754533</v>
      </c>
      <c r="J16" s="38">
        <v>119764337</v>
      </c>
      <c r="K16" s="38">
        <v>119765986</v>
      </c>
      <c r="L16" s="38">
        <v>119602189</v>
      </c>
      <c r="M16" s="38">
        <v>119596064</v>
      </c>
      <c r="N16" s="38">
        <v>119593010.25</v>
      </c>
      <c r="O16" s="38">
        <v>119584151.33333333</v>
      </c>
      <c r="P16" s="38">
        <v>119835681.33333333</v>
      </c>
      <c r="Q16" s="38">
        <v>120044555.1111111</v>
      </c>
      <c r="R16" s="38">
        <v>120104672</v>
      </c>
      <c r="S16" s="38">
        <v>119885396</v>
      </c>
      <c r="T16" s="38">
        <v>119178213.93616802</v>
      </c>
      <c r="U16" s="38">
        <v>119282329</v>
      </c>
      <c r="V16" s="38">
        <v>119394642.38475068</v>
      </c>
      <c r="W16" s="38">
        <v>119179189</v>
      </c>
      <c r="X16" s="38">
        <v>118786921.92934918</v>
      </c>
      <c r="Y16" s="38">
        <v>118716511.28623278</v>
      </c>
      <c r="Z16" s="16"/>
      <c r="AC16" s="2"/>
      <c r="AD16" s="2"/>
      <c r="AF16" s="2"/>
      <c r="AG16" s="2"/>
      <c r="AH16" s="2"/>
      <c r="AI16" s="2"/>
      <c r="AJ16" s="2"/>
      <c r="AK16" s="2"/>
      <c r="AL16" s="2"/>
      <c r="AM16" s="2"/>
      <c r="AN16" s="2"/>
      <c r="AO16" s="2"/>
      <c r="AP16" s="2"/>
      <c r="AQ16" s="2"/>
    </row>
    <row r="17" spans="2:43" ht="15" customHeight="1">
      <c r="B17" s="21" t="s">
        <v>124</v>
      </c>
      <c r="D17" s="38">
        <v>173246</v>
      </c>
      <c r="E17" s="38">
        <v>114929</v>
      </c>
      <c r="F17" s="38">
        <v>103245</v>
      </c>
      <c r="G17" s="38">
        <v>105024.18890458345</v>
      </c>
      <c r="H17" s="38">
        <v>147672</v>
      </c>
      <c r="I17" s="38">
        <v>136992</v>
      </c>
      <c r="J17" s="38">
        <v>180824</v>
      </c>
      <c r="K17" s="38">
        <v>212550</v>
      </c>
      <c r="L17" s="38">
        <v>231318</v>
      </c>
      <c r="M17" s="38">
        <v>224501</v>
      </c>
      <c r="N17" s="38">
        <v>258408.7360111922</v>
      </c>
      <c r="O17" s="38">
        <v>305220.50065037608</v>
      </c>
      <c r="P17" s="38">
        <v>352056</v>
      </c>
      <c r="Q17" s="38">
        <v>328737.88888889551</v>
      </c>
      <c r="R17" s="38">
        <v>270093</v>
      </c>
      <c r="S17" s="38">
        <v>597799</v>
      </c>
      <c r="T17" s="38">
        <v>641693.063831985</v>
      </c>
      <c r="U17" s="38">
        <v>633914</v>
      </c>
      <c r="V17" s="38">
        <v>636075.61524932086</v>
      </c>
      <c r="W17" s="38">
        <v>621988</v>
      </c>
      <c r="X17" s="38">
        <v>307522.07065081596</v>
      </c>
      <c r="Y17" s="38">
        <v>191510.71376721561</v>
      </c>
      <c r="Z17" s="1"/>
      <c r="AC17" s="2"/>
      <c r="AD17" s="2"/>
      <c r="AF17" s="2"/>
      <c r="AG17" s="2"/>
      <c r="AH17" s="2"/>
      <c r="AI17" s="2"/>
      <c r="AJ17" s="2"/>
      <c r="AK17" s="2"/>
      <c r="AL17" s="2"/>
      <c r="AM17" s="2"/>
      <c r="AN17" s="2"/>
      <c r="AO17" s="2"/>
      <c r="AP17" s="2"/>
      <c r="AQ17" s="2"/>
    </row>
    <row r="18" spans="2:43" ht="15" customHeight="1">
      <c r="B18" s="21" t="s">
        <v>125</v>
      </c>
      <c r="D18" s="38">
        <v>119783626</v>
      </c>
      <c r="E18" s="38">
        <v>119772008</v>
      </c>
      <c r="F18" s="38">
        <v>119779679</v>
      </c>
      <c r="G18" s="38">
        <v>119839741.18890458</v>
      </c>
      <c r="H18" s="38">
        <v>119882724</v>
      </c>
      <c r="I18" s="38">
        <v>119891525</v>
      </c>
      <c r="J18" s="38">
        <v>119945161</v>
      </c>
      <c r="K18" s="38">
        <v>119978536</v>
      </c>
      <c r="L18" s="38">
        <v>119833507</v>
      </c>
      <c r="M18" s="38">
        <v>119820565</v>
      </c>
      <c r="N18" s="38">
        <v>119851418.98601119</v>
      </c>
      <c r="O18" s="38">
        <v>119889371.8339837</v>
      </c>
      <c r="P18" s="38">
        <v>120187737.33333333</v>
      </c>
      <c r="Q18" s="242">
        <v>120373293</v>
      </c>
      <c r="R18" s="242">
        <v>120374765</v>
      </c>
      <c r="S18" s="242">
        <v>120483195</v>
      </c>
      <c r="T18" s="242">
        <v>119819907</v>
      </c>
      <c r="U18" s="242">
        <v>119916243</v>
      </c>
      <c r="V18" s="242">
        <v>120030718</v>
      </c>
      <c r="W18" s="242">
        <v>119801177</v>
      </c>
      <c r="X18" s="242">
        <v>119094444</v>
      </c>
      <c r="Y18" s="242">
        <v>118908022</v>
      </c>
      <c r="Z18" s="1"/>
      <c r="AC18" s="2"/>
      <c r="AD18" s="2"/>
      <c r="AF18" s="2"/>
      <c r="AG18" s="2"/>
      <c r="AH18" s="2"/>
      <c r="AI18" s="2"/>
      <c r="AJ18" s="2"/>
      <c r="AK18" s="2"/>
      <c r="AL18" s="2"/>
      <c r="AM18" s="2"/>
      <c r="AN18" s="2"/>
      <c r="AO18" s="2"/>
      <c r="AP18" s="2"/>
      <c r="AQ18" s="2"/>
    </row>
    <row r="19" spans="2:43" ht="15" customHeight="1">
      <c r="B19" s="21" t="s">
        <v>121</v>
      </c>
      <c r="D19" s="40">
        <v>0.37770248467247497</v>
      </c>
      <c r="E19" s="40">
        <v>0.37341318924549183</v>
      </c>
      <c r="F19" s="40">
        <v>0.37108886107634542</v>
      </c>
      <c r="G19" s="39">
        <v>0.3776971548596525</v>
      </c>
      <c r="H19" s="39">
        <v>0.37877358490566038</v>
      </c>
      <c r="I19" s="40">
        <v>0.37814117944184872</v>
      </c>
      <c r="J19" s="39">
        <v>0.37835403432255615</v>
      </c>
      <c r="K19" s="39">
        <v>0.38232899022801303</v>
      </c>
      <c r="L19" s="39">
        <v>0.37214518760195758</v>
      </c>
      <c r="M19" s="39">
        <v>0.37172316193813598</v>
      </c>
      <c r="N19" s="39">
        <v>0.36674516730448437</v>
      </c>
      <c r="O19" s="39">
        <v>0.33471485411140584</v>
      </c>
      <c r="P19" s="39">
        <v>0.3260001506818353</v>
      </c>
      <c r="Q19" s="39">
        <v>0.31459182271873998</v>
      </c>
      <c r="R19" s="39">
        <v>0.30169811895978782</v>
      </c>
      <c r="S19" s="39">
        <v>0.28962394172081118</v>
      </c>
      <c r="T19" s="39">
        <v>0.28588047113566961</v>
      </c>
      <c r="U19" s="39">
        <v>0.28134496617978627</v>
      </c>
      <c r="V19" s="39">
        <v>0.28196862784912941</v>
      </c>
      <c r="W19" s="39">
        <v>0.35477178423236516</v>
      </c>
      <c r="X19" s="39">
        <v>0.36545869035453188</v>
      </c>
      <c r="Y19" s="39">
        <v>0.37050498375461205</v>
      </c>
      <c r="Z19" s="1"/>
      <c r="AC19" s="2"/>
      <c r="AD19" s="2"/>
      <c r="AF19" s="2"/>
      <c r="AG19" s="2"/>
      <c r="AH19" s="2"/>
      <c r="AI19" s="2"/>
      <c r="AJ19" s="2"/>
      <c r="AK19" s="2"/>
      <c r="AL19" s="2"/>
      <c r="AM19" s="2"/>
      <c r="AN19" s="2"/>
      <c r="AO19" s="2"/>
      <c r="AP19" s="2"/>
      <c r="AQ19" s="2"/>
    </row>
    <row r="20" spans="2:43" ht="15" customHeight="1">
      <c r="B20" s="21" t="s">
        <v>120</v>
      </c>
      <c r="D20" s="40">
        <v>5.0392599763364528E-2</v>
      </c>
      <c r="E20" s="40">
        <v>4.8499446650608687E-2</v>
      </c>
      <c r="F20" s="40">
        <v>4.7511312217194568E-2</v>
      </c>
      <c r="G20" s="39">
        <v>4.6209662020240592E-2</v>
      </c>
      <c r="H20" s="39">
        <v>4.8207547169811321E-2</v>
      </c>
      <c r="I20" s="40">
        <v>5.0132592499052914E-2</v>
      </c>
      <c r="J20" s="39">
        <v>5.029866312695553E-2</v>
      </c>
      <c r="K20" s="39">
        <v>3.7459283387622153E-2</v>
      </c>
      <c r="L20" s="39">
        <v>4.2720228384991843E-2</v>
      </c>
      <c r="M20" s="39">
        <v>5.3238088820001347E-2</v>
      </c>
      <c r="N20" s="39">
        <v>5.2497301540575018E-2</v>
      </c>
      <c r="O20" s="39">
        <v>7.145225464190981E-2</v>
      </c>
      <c r="P20" s="39">
        <v>7.8053190687862581E-2</v>
      </c>
      <c r="Q20" s="39">
        <v>8.3558445126138914E-2</v>
      </c>
      <c r="R20" s="39">
        <v>8.9814334928813147E-2</v>
      </c>
      <c r="S20" s="39">
        <v>0.11025792478834416</v>
      </c>
      <c r="T20" s="39">
        <v>0.10639329164849014</v>
      </c>
      <c r="U20" s="39">
        <v>0.10191811260333954</v>
      </c>
      <c r="V20" s="39">
        <v>9.5512462561551353E-2</v>
      </c>
      <c r="W20" s="39">
        <v>9.0693538826318906E-2</v>
      </c>
      <c r="X20" s="39">
        <v>8.9222545397374425E-2</v>
      </c>
      <c r="Y20" s="39">
        <v>8.7064265653395007E-2</v>
      </c>
      <c r="Z20" s="1"/>
      <c r="AC20" s="2"/>
      <c r="AD20" s="2"/>
      <c r="AF20" s="2"/>
      <c r="AG20" s="2"/>
      <c r="AH20" s="2"/>
      <c r="AI20" s="2"/>
      <c r="AJ20" s="2"/>
      <c r="AK20" s="2"/>
      <c r="AL20" s="2"/>
      <c r="AM20" s="2"/>
      <c r="AN20" s="2"/>
      <c r="AO20" s="2"/>
      <c r="AP20" s="2"/>
      <c r="AQ20" s="2"/>
    </row>
    <row r="21" spans="2:43" ht="15" customHeight="1">
      <c r="B21" s="21" t="s">
        <v>242</v>
      </c>
      <c r="D21" s="40">
        <v>0.13341876690872848</v>
      </c>
      <c r="E21" s="40">
        <v>0.12988145048814506</v>
      </c>
      <c r="F21" s="40">
        <v>0.12803217019068622</v>
      </c>
      <c r="G21" s="39">
        <v>0.12234580384226491</v>
      </c>
      <c r="H21" s="39">
        <v>0.12727272727272726</v>
      </c>
      <c r="I21" s="40">
        <v>0.13257639004842212</v>
      </c>
      <c r="J21" s="39">
        <v>0.1329407342438291</v>
      </c>
      <c r="K21" s="39">
        <v>9.79765708200213E-2</v>
      </c>
      <c r="L21" s="39">
        <v>0.1147945205479452</v>
      </c>
      <c r="M21" s="39">
        <v>0.14321972443799855</v>
      </c>
      <c r="N21" s="39">
        <v>0.14314381270903009</v>
      </c>
      <c r="O21" s="39">
        <v>0.2134720158494304</v>
      </c>
      <c r="P21" s="39">
        <v>0.2394268546336954</v>
      </c>
      <c r="Q21" s="39">
        <v>0.26560908164750402</v>
      </c>
      <c r="R21" s="39">
        <v>0.29769603880355699</v>
      </c>
      <c r="S21" s="39">
        <v>0.38069340584636302</v>
      </c>
      <c r="T21" s="39">
        <v>0.37216005425567988</v>
      </c>
      <c r="U21" s="39">
        <v>0.36225319396051103</v>
      </c>
      <c r="V21" s="39">
        <v>0.33873435952831038</v>
      </c>
      <c r="W21" s="39">
        <v>0.25563909774436089</v>
      </c>
      <c r="X21" s="39">
        <v>0.24413852441385245</v>
      </c>
      <c r="Y21" s="39">
        <v>0.23498810939357906</v>
      </c>
      <c r="Z21" s="1"/>
      <c r="AC21" s="2"/>
      <c r="AD21" s="2"/>
      <c r="AF21" s="2"/>
      <c r="AG21" s="2"/>
      <c r="AH21" s="2"/>
      <c r="AI21" s="2"/>
      <c r="AJ21" s="2"/>
      <c r="AK21" s="2"/>
      <c r="AL21" s="2"/>
      <c r="AM21" s="2"/>
      <c r="AN21" s="2"/>
      <c r="AO21" s="2"/>
      <c r="AP21" s="2"/>
      <c r="AQ21" s="2"/>
    </row>
    <row r="22" spans="2:43" ht="15" customHeight="1">
      <c r="B22" s="21" t="s">
        <v>191</v>
      </c>
      <c r="D22" s="40">
        <v>0.22513089005235601</v>
      </c>
      <c r="E22" s="40">
        <v>0.2297476759628154</v>
      </c>
      <c r="F22" s="40">
        <v>0.22334004024144868</v>
      </c>
      <c r="G22" s="39">
        <v>0.23305084745762711</v>
      </c>
      <c r="H22" s="39">
        <v>0.23505976095617531</v>
      </c>
      <c r="I22" s="40">
        <v>0.23724489795918369</v>
      </c>
      <c r="J22" s="39">
        <v>0.23591212989493793</v>
      </c>
      <c r="K22" s="39">
        <v>0.23626373626373626</v>
      </c>
      <c r="L22" s="39">
        <v>0.25</v>
      </c>
      <c r="M22" s="39">
        <v>0.26282051282051283</v>
      </c>
      <c r="N22" s="39">
        <v>0.25495750708215298</v>
      </c>
      <c r="O22" s="39">
        <v>0.26046511627906976</v>
      </c>
      <c r="P22" s="39">
        <v>0.26040658276863504</v>
      </c>
      <c r="Q22" s="39">
        <v>0.26385079539221062</v>
      </c>
      <c r="R22" s="39">
        <v>0.26825127334465193</v>
      </c>
      <c r="S22" s="39">
        <v>0.26241134751773049</v>
      </c>
      <c r="T22" s="39">
        <v>0.26467931345980128</v>
      </c>
      <c r="U22" s="39">
        <v>0.26499523960647414</v>
      </c>
      <c r="V22" s="39">
        <v>0.26207983193277312</v>
      </c>
      <c r="W22" s="39">
        <v>0.2643312101910828</v>
      </c>
      <c r="X22" s="39">
        <v>0.26932880203908244</v>
      </c>
      <c r="Y22" s="39">
        <v>0.27634803921568629</v>
      </c>
      <c r="Z22" s="1"/>
      <c r="AC22" s="2"/>
      <c r="AD22" s="2"/>
      <c r="AF22" s="2"/>
      <c r="AG22" s="2"/>
      <c r="AH22" s="2"/>
      <c r="AI22" s="2"/>
      <c r="AJ22" s="2"/>
      <c r="AK22" s="2"/>
      <c r="AL22" s="2"/>
      <c r="AM22" s="2"/>
      <c r="AN22" s="2"/>
      <c r="AO22" s="2"/>
      <c r="AP22" s="2"/>
      <c r="AQ22" s="2"/>
    </row>
    <row r="23" spans="2:43" s="8" customFormat="1" ht="15" hidden="1" customHeight="1">
      <c r="B23" s="19" t="s">
        <v>122</v>
      </c>
      <c r="C23" s="37"/>
      <c r="D23" s="41"/>
      <c r="E23" s="41"/>
      <c r="F23" s="41"/>
      <c r="G23" s="41"/>
      <c r="H23" s="41"/>
      <c r="I23" s="41"/>
      <c r="J23" s="41"/>
      <c r="K23" s="41"/>
      <c r="L23" s="41"/>
      <c r="M23" s="41"/>
      <c r="N23" s="41"/>
      <c r="O23" s="41"/>
      <c r="P23" s="41"/>
      <c r="Q23" s="41"/>
      <c r="R23" s="41"/>
      <c r="S23" s="41"/>
      <c r="T23" s="41"/>
      <c r="U23" s="41"/>
      <c r="V23" s="41"/>
      <c r="W23" s="41"/>
      <c r="X23" s="41"/>
      <c r="Y23" s="41"/>
      <c r="AC23" s="2"/>
      <c r="AD23" s="2"/>
      <c r="AF23" s="2"/>
      <c r="AG23" s="2"/>
      <c r="AH23" s="2"/>
      <c r="AI23" s="2"/>
      <c r="AJ23" s="2"/>
      <c r="AK23" s="2"/>
      <c r="AL23" s="2"/>
      <c r="AM23" s="2"/>
      <c r="AN23" s="2"/>
      <c r="AO23" s="2"/>
      <c r="AP23" s="2"/>
      <c r="AQ23" s="2"/>
    </row>
    <row r="24" spans="2:43" s="8" customFormat="1" ht="15" hidden="1" customHeight="1">
      <c r="B24" s="19" t="s">
        <v>164</v>
      </c>
      <c r="C24" s="37"/>
      <c r="D24" s="37"/>
      <c r="E24" s="37"/>
      <c r="F24" s="37"/>
      <c r="G24" s="37"/>
      <c r="H24" s="37"/>
      <c r="I24" s="37"/>
      <c r="J24" s="37"/>
      <c r="K24" s="37"/>
      <c r="L24" s="37"/>
      <c r="M24" s="37"/>
      <c r="N24" s="37"/>
      <c r="O24" s="37"/>
      <c r="P24" s="37"/>
      <c r="Q24" s="37"/>
      <c r="R24" s="37"/>
      <c r="S24" s="37"/>
      <c r="T24" s="37"/>
      <c r="U24" s="37"/>
      <c r="V24" s="37"/>
      <c r="W24" s="37"/>
      <c r="X24" s="37"/>
      <c r="Y24" s="37"/>
      <c r="AC24" s="2"/>
      <c r="AD24" s="2"/>
      <c r="AF24" s="2"/>
      <c r="AG24" s="2"/>
      <c r="AH24" s="2"/>
      <c r="AI24" s="2"/>
      <c r="AJ24" s="2"/>
      <c r="AK24" s="2"/>
      <c r="AL24" s="2"/>
      <c r="AM24" s="2"/>
      <c r="AN24" s="2"/>
      <c r="AO24" s="2"/>
      <c r="AP24" s="2"/>
      <c r="AQ24" s="2"/>
    </row>
    <row r="25" spans="2:43" ht="6.75" customHeight="1">
      <c r="B25" s="42"/>
      <c r="C25" s="42"/>
      <c r="D25" s="42"/>
      <c r="E25" s="42"/>
      <c r="F25" s="42"/>
      <c r="G25" s="43"/>
      <c r="H25" s="43"/>
      <c r="I25" s="42"/>
      <c r="J25" s="43"/>
      <c r="K25" s="43"/>
      <c r="L25" s="43"/>
      <c r="M25" s="43"/>
      <c r="N25" s="43"/>
      <c r="O25" s="43"/>
      <c r="P25" s="43"/>
      <c r="Q25" s="43"/>
      <c r="R25" s="43"/>
      <c r="S25" s="43"/>
      <c r="T25" s="43"/>
      <c r="U25" s="43"/>
      <c r="V25" s="43"/>
      <c r="W25" s="43"/>
      <c r="X25" s="43"/>
      <c r="Y25" s="43"/>
      <c r="Z25" s="1"/>
      <c r="AC25" s="2"/>
      <c r="AD25" s="2"/>
      <c r="AF25" s="2"/>
      <c r="AG25" s="2"/>
      <c r="AH25" s="2"/>
      <c r="AI25" s="2"/>
      <c r="AJ25" s="2"/>
      <c r="AK25" s="2"/>
      <c r="AL25" s="2"/>
      <c r="AM25" s="2"/>
      <c r="AN25" s="2"/>
      <c r="AO25" s="2"/>
      <c r="AP25" s="2"/>
      <c r="AQ25" s="2"/>
    </row>
    <row r="26" spans="2:43" ht="9" customHeight="1" thickBot="1">
      <c r="B26" s="44"/>
      <c r="J26" s="37"/>
      <c r="K26" s="37"/>
      <c r="L26" s="37"/>
      <c r="M26" s="37"/>
      <c r="N26" s="37"/>
      <c r="O26" s="37"/>
      <c r="P26" s="37"/>
      <c r="Q26" s="37"/>
      <c r="R26" s="37"/>
      <c r="S26" s="37"/>
      <c r="T26" s="37"/>
      <c r="U26" s="37"/>
      <c r="V26" s="37"/>
      <c r="W26" s="37"/>
      <c r="X26" s="37"/>
      <c r="Y26" s="37"/>
      <c r="Z26" s="1"/>
      <c r="AC26" s="2"/>
      <c r="AD26" s="2"/>
      <c r="AF26" s="2"/>
      <c r="AG26" s="2"/>
      <c r="AH26" s="2"/>
      <c r="AI26" s="2"/>
      <c r="AJ26" s="2"/>
      <c r="AK26" s="2"/>
      <c r="AL26" s="2"/>
      <c r="AM26" s="2"/>
      <c r="AN26" s="2"/>
      <c r="AO26" s="2"/>
      <c r="AP26" s="2"/>
      <c r="AQ26" s="2"/>
    </row>
    <row r="27" spans="2:43" s="2" customFormat="1" ht="18.75" customHeight="1">
      <c r="B27" s="53"/>
      <c r="C27" s="54"/>
      <c r="D27" s="51">
        <v>43100</v>
      </c>
      <c r="E27" s="51">
        <v>43373</v>
      </c>
      <c r="F27" s="51">
        <v>43465</v>
      </c>
      <c r="G27" s="51">
        <v>43555</v>
      </c>
      <c r="H27" s="51">
        <v>43646</v>
      </c>
      <c r="I27" s="51">
        <v>43738</v>
      </c>
      <c r="J27" s="51">
        <v>43830</v>
      </c>
      <c r="K27" s="51">
        <v>43921</v>
      </c>
      <c r="L27" s="51">
        <v>44012</v>
      </c>
      <c r="M27" s="210">
        <v>44104</v>
      </c>
      <c r="N27" s="51">
        <v>44196</v>
      </c>
      <c r="O27" s="236">
        <v>44286</v>
      </c>
      <c r="P27" s="235">
        <v>44377</v>
      </c>
      <c r="Q27" s="238">
        <v>44469</v>
      </c>
      <c r="R27" s="238">
        <v>44561</v>
      </c>
      <c r="S27" s="238">
        <v>44651</v>
      </c>
      <c r="T27" s="238">
        <v>44742</v>
      </c>
      <c r="U27" s="238">
        <v>44834</v>
      </c>
      <c r="V27" s="238">
        <v>44926</v>
      </c>
      <c r="W27" s="238">
        <v>45016</v>
      </c>
      <c r="X27" s="238">
        <v>45107</v>
      </c>
      <c r="Y27" s="238">
        <v>45199</v>
      </c>
    </row>
    <row r="28" spans="2:43">
      <c r="B28" s="45" t="s">
        <v>107</v>
      </c>
      <c r="C28" s="55"/>
      <c r="D28" s="55"/>
      <c r="E28" s="55"/>
      <c r="F28" s="55"/>
      <c r="G28" s="56"/>
      <c r="H28" s="56"/>
      <c r="I28" s="55"/>
      <c r="J28" s="56"/>
      <c r="K28" s="56"/>
      <c r="L28" s="56"/>
      <c r="M28" s="56"/>
      <c r="N28" s="56"/>
      <c r="O28" s="56"/>
      <c r="P28" s="56"/>
      <c r="Q28" s="56"/>
      <c r="R28" s="56"/>
      <c r="S28" s="56"/>
      <c r="T28" s="56"/>
      <c r="U28" s="56"/>
      <c r="V28" s="56"/>
      <c r="W28" s="56"/>
      <c r="X28" s="56"/>
      <c r="Y28" s="56"/>
      <c r="Z28" s="1"/>
      <c r="AC28" s="2"/>
      <c r="AD28" s="2"/>
      <c r="AF28" s="2"/>
      <c r="AG28" s="2"/>
      <c r="AH28" s="2"/>
      <c r="AI28" s="2"/>
      <c r="AJ28" s="2"/>
      <c r="AK28" s="2"/>
      <c r="AL28" s="2"/>
      <c r="AM28" s="2"/>
      <c r="AN28" s="2"/>
      <c r="AO28" s="2"/>
      <c r="AP28" s="2"/>
      <c r="AQ28" s="2"/>
    </row>
    <row r="29" spans="2:43" ht="15" customHeight="1">
      <c r="B29" s="21" t="s">
        <v>24</v>
      </c>
      <c r="D29" s="46">
        <v>2445</v>
      </c>
      <c r="E29" s="46">
        <v>2333</v>
      </c>
      <c r="F29" s="46">
        <v>2793</v>
      </c>
      <c r="G29" s="38">
        <v>4651</v>
      </c>
      <c r="H29" s="38">
        <v>4573</v>
      </c>
      <c r="I29" s="46">
        <v>4582</v>
      </c>
      <c r="J29" s="38">
        <v>4621</v>
      </c>
      <c r="K29" s="38">
        <v>4192</v>
      </c>
      <c r="L29" s="38">
        <v>4140</v>
      </c>
      <c r="M29" s="38">
        <v>3968</v>
      </c>
      <c r="N29" s="38">
        <v>3815</v>
      </c>
      <c r="O29" s="38">
        <v>3922</v>
      </c>
      <c r="P29" s="38">
        <v>5098</v>
      </c>
      <c r="Q29" s="38">
        <v>5115</v>
      </c>
      <c r="R29" s="38">
        <v>4969</v>
      </c>
      <c r="S29" s="38">
        <v>5041</v>
      </c>
      <c r="T29" s="38">
        <v>4942</v>
      </c>
      <c r="U29" s="38">
        <v>4739</v>
      </c>
      <c r="V29" s="38">
        <v>4793</v>
      </c>
      <c r="W29" s="38">
        <v>4859</v>
      </c>
      <c r="X29" s="38">
        <v>4710</v>
      </c>
      <c r="Y29" s="38">
        <v>4756</v>
      </c>
      <c r="Z29" s="1"/>
      <c r="AC29" s="2"/>
      <c r="AD29" s="2"/>
      <c r="AF29" s="2"/>
      <c r="AG29" s="2"/>
      <c r="AH29" s="2"/>
      <c r="AI29" s="2"/>
      <c r="AJ29" s="2"/>
      <c r="AK29" s="2"/>
      <c r="AL29" s="2"/>
      <c r="AM29" s="2"/>
      <c r="AN29" s="2"/>
      <c r="AO29" s="2"/>
      <c r="AP29" s="2"/>
      <c r="AQ29" s="2"/>
    </row>
    <row r="30" spans="2:43" ht="15" customHeight="1">
      <c r="B30" s="21" t="s">
        <v>30</v>
      </c>
      <c r="D30" s="46">
        <v>5012</v>
      </c>
      <c r="E30" s="46">
        <v>5272</v>
      </c>
      <c r="F30" s="46">
        <v>5085</v>
      </c>
      <c r="G30" s="38">
        <v>5367</v>
      </c>
      <c r="H30" s="38">
        <v>5064</v>
      </c>
      <c r="I30" s="46">
        <v>4996</v>
      </c>
      <c r="J30" s="38">
        <v>5204</v>
      </c>
      <c r="K30" s="38">
        <v>5256</v>
      </c>
      <c r="L30" s="38">
        <v>5449</v>
      </c>
      <c r="M30" s="38">
        <v>5367</v>
      </c>
      <c r="N30" s="38">
        <v>6036</v>
      </c>
      <c r="O30" s="38">
        <v>6656</v>
      </c>
      <c r="P30" s="38">
        <v>6165</v>
      </c>
      <c r="Q30" s="38">
        <v>7982</v>
      </c>
      <c r="R30" s="38">
        <v>9681</v>
      </c>
      <c r="S30" s="38">
        <v>10563</v>
      </c>
      <c r="T30" s="38">
        <v>9893</v>
      </c>
      <c r="U30" s="38">
        <v>10366</v>
      </c>
      <c r="V30" s="38">
        <v>9958</v>
      </c>
      <c r="W30" s="38">
        <v>9225</v>
      </c>
      <c r="X30" s="38">
        <v>6809</v>
      </c>
      <c r="Y30" s="38">
        <v>6499</v>
      </c>
      <c r="Z30" s="1"/>
      <c r="AC30" s="2"/>
      <c r="AD30" s="2"/>
      <c r="AF30" s="2"/>
      <c r="AG30" s="2"/>
      <c r="AH30" s="2"/>
      <c r="AI30" s="2"/>
      <c r="AJ30" s="2"/>
      <c r="AK30" s="2"/>
      <c r="AL30" s="2"/>
      <c r="AM30" s="2"/>
      <c r="AN30" s="2"/>
      <c r="AO30" s="2"/>
      <c r="AP30" s="2"/>
      <c r="AQ30" s="2"/>
    </row>
    <row r="31" spans="2:43" ht="15" customHeight="1">
      <c r="B31" s="21" t="s">
        <v>31</v>
      </c>
      <c r="D31" s="46">
        <v>7457</v>
      </c>
      <c r="E31" s="46">
        <v>7605</v>
      </c>
      <c r="F31" s="46">
        <v>7878</v>
      </c>
      <c r="G31" s="38">
        <v>10018</v>
      </c>
      <c r="H31" s="38">
        <v>9637</v>
      </c>
      <c r="I31" s="46">
        <v>9578</v>
      </c>
      <c r="J31" s="38">
        <v>9825</v>
      </c>
      <c r="K31" s="38">
        <v>9448</v>
      </c>
      <c r="L31" s="38">
        <v>9589</v>
      </c>
      <c r="M31" s="38">
        <v>9335</v>
      </c>
      <c r="N31" s="38">
        <v>9851</v>
      </c>
      <c r="O31" s="38">
        <v>10578</v>
      </c>
      <c r="P31" s="38">
        <v>11263</v>
      </c>
      <c r="Q31" s="38">
        <v>13097</v>
      </c>
      <c r="R31" s="38">
        <v>14650</v>
      </c>
      <c r="S31" s="38">
        <v>15604</v>
      </c>
      <c r="T31" s="38">
        <v>14835</v>
      </c>
      <c r="U31" s="38">
        <v>15105</v>
      </c>
      <c r="V31" s="38">
        <v>14751</v>
      </c>
      <c r="W31" s="38">
        <v>14084</v>
      </c>
      <c r="X31" s="38">
        <v>11519</v>
      </c>
      <c r="Y31" s="38">
        <v>11255</v>
      </c>
      <c r="Z31" s="1"/>
      <c r="AC31" s="2"/>
      <c r="AD31" s="2"/>
      <c r="AF31" s="2"/>
      <c r="AG31" s="2"/>
      <c r="AH31" s="2"/>
      <c r="AI31" s="2"/>
      <c r="AJ31" s="2"/>
      <c r="AK31" s="2"/>
      <c r="AL31" s="2"/>
      <c r="AM31" s="2"/>
      <c r="AN31" s="2"/>
      <c r="AO31" s="2"/>
      <c r="AP31" s="2"/>
      <c r="AQ31" s="2"/>
    </row>
    <row r="32" spans="2:43" ht="15" customHeight="1">
      <c r="B32" s="21" t="s">
        <v>33</v>
      </c>
      <c r="D32" s="46">
        <v>2321</v>
      </c>
      <c r="E32" s="46">
        <v>2105</v>
      </c>
      <c r="F32" s="46">
        <v>2318</v>
      </c>
      <c r="G32" s="38">
        <v>2511</v>
      </c>
      <c r="H32" s="38">
        <v>1918</v>
      </c>
      <c r="I32" s="46">
        <v>2107</v>
      </c>
      <c r="J32" s="38">
        <v>2316</v>
      </c>
      <c r="K32" s="38">
        <v>2325</v>
      </c>
      <c r="L32" s="38">
        <v>2475</v>
      </c>
      <c r="M32" s="38">
        <v>2229</v>
      </c>
      <c r="N32" s="38">
        <v>2407</v>
      </c>
      <c r="O32" s="38">
        <v>2867</v>
      </c>
      <c r="P32" s="38">
        <v>2725</v>
      </c>
      <c r="Q32" s="38">
        <v>2807</v>
      </c>
      <c r="R32" s="38">
        <v>3204</v>
      </c>
      <c r="S32" s="38">
        <v>3832</v>
      </c>
      <c r="T32" s="38">
        <v>2910</v>
      </c>
      <c r="U32" s="38">
        <v>3853</v>
      </c>
      <c r="V32" s="38">
        <v>4140</v>
      </c>
      <c r="W32" s="38">
        <v>4370</v>
      </c>
      <c r="X32" s="38">
        <v>2665</v>
      </c>
      <c r="Y32" s="38">
        <v>3143</v>
      </c>
      <c r="Z32" s="8"/>
      <c r="AC32" s="2"/>
      <c r="AD32" s="2"/>
      <c r="AF32" s="2"/>
      <c r="AG32" s="2"/>
      <c r="AH32" s="2"/>
      <c r="AI32" s="2"/>
      <c r="AJ32" s="2"/>
      <c r="AK32" s="2"/>
      <c r="AL32" s="2"/>
      <c r="AM32" s="2"/>
      <c r="AN32" s="2"/>
      <c r="AO32" s="2"/>
      <c r="AP32" s="2"/>
      <c r="AQ32" s="2"/>
    </row>
    <row r="33" spans="2:43" ht="15" customHeight="1">
      <c r="B33" s="21" t="s">
        <v>108</v>
      </c>
      <c r="D33" s="46">
        <v>2327</v>
      </c>
      <c r="E33" s="46">
        <v>2111</v>
      </c>
      <c r="F33" s="46">
        <v>2324</v>
      </c>
      <c r="G33" s="38">
        <v>2518</v>
      </c>
      <c r="H33" s="38">
        <v>1925</v>
      </c>
      <c r="I33" s="46">
        <v>2113</v>
      </c>
      <c r="J33" s="38">
        <v>2322</v>
      </c>
      <c r="K33" s="38">
        <v>2331</v>
      </c>
      <c r="L33" s="38">
        <v>2481</v>
      </c>
      <c r="M33" s="38">
        <v>2235</v>
      </c>
      <c r="N33" s="38">
        <v>2413</v>
      </c>
      <c r="O33" s="38">
        <v>2873</v>
      </c>
      <c r="P33" s="38">
        <v>2732</v>
      </c>
      <c r="Q33" s="38">
        <v>2814</v>
      </c>
      <c r="R33" s="38">
        <v>3211</v>
      </c>
      <c r="S33" s="38">
        <v>3840</v>
      </c>
      <c r="T33" s="38">
        <v>2918</v>
      </c>
      <c r="U33" s="38">
        <v>3861</v>
      </c>
      <c r="V33" s="38">
        <v>4147</v>
      </c>
      <c r="W33" s="38">
        <v>4377</v>
      </c>
      <c r="X33" s="38">
        <v>2672</v>
      </c>
      <c r="Y33" s="38">
        <v>3150</v>
      </c>
      <c r="Z33" s="1"/>
      <c r="AC33" s="2"/>
      <c r="AD33" s="2"/>
      <c r="AF33" s="2"/>
      <c r="AG33" s="2"/>
      <c r="AH33" s="2"/>
      <c r="AI33" s="2"/>
      <c r="AJ33" s="2"/>
      <c r="AK33" s="2"/>
      <c r="AL33" s="2"/>
      <c r="AM33" s="2"/>
      <c r="AN33" s="2"/>
      <c r="AO33" s="2"/>
      <c r="AP33" s="2"/>
      <c r="AQ33" s="2"/>
    </row>
    <row r="34" spans="2:43" ht="15" customHeight="1">
      <c r="B34" s="21" t="s">
        <v>38</v>
      </c>
      <c r="D34" s="46">
        <v>620</v>
      </c>
      <c r="E34" s="46">
        <v>574</v>
      </c>
      <c r="F34" s="46">
        <v>677</v>
      </c>
      <c r="G34" s="38">
        <v>1972</v>
      </c>
      <c r="H34" s="38">
        <v>2396</v>
      </c>
      <c r="I34" s="46">
        <v>2418</v>
      </c>
      <c r="J34" s="38">
        <v>2574</v>
      </c>
      <c r="K34" s="38">
        <v>2279</v>
      </c>
      <c r="L34" s="38">
        <v>2280</v>
      </c>
      <c r="M34" s="38">
        <v>2031</v>
      </c>
      <c r="N34" s="38">
        <v>2129</v>
      </c>
      <c r="O34" s="38">
        <v>2078</v>
      </c>
      <c r="P34" s="38">
        <v>2430</v>
      </c>
      <c r="Q34" s="38">
        <v>3311</v>
      </c>
      <c r="R34" s="38">
        <v>3123</v>
      </c>
      <c r="S34" s="38">
        <v>2882</v>
      </c>
      <c r="T34" s="38">
        <v>2822</v>
      </c>
      <c r="U34" s="38">
        <v>2743</v>
      </c>
      <c r="V34" s="38">
        <v>2794</v>
      </c>
      <c r="W34" s="38">
        <v>2857</v>
      </c>
      <c r="X34" s="38">
        <v>2529</v>
      </c>
      <c r="Y34" s="38">
        <v>2591</v>
      </c>
      <c r="Z34" s="1"/>
      <c r="AC34" s="2"/>
      <c r="AD34" s="2"/>
      <c r="AF34" s="2"/>
      <c r="AG34" s="2"/>
      <c r="AH34" s="2"/>
      <c r="AI34" s="2"/>
      <c r="AJ34" s="2"/>
      <c r="AK34" s="2"/>
      <c r="AL34" s="2"/>
      <c r="AM34" s="2"/>
      <c r="AN34" s="2"/>
      <c r="AO34" s="2"/>
      <c r="AP34" s="2"/>
      <c r="AQ34" s="2"/>
    </row>
    <row r="35" spans="2:43" ht="15" customHeight="1">
      <c r="B35" s="21" t="s">
        <v>44</v>
      </c>
      <c r="D35" s="46">
        <v>4510</v>
      </c>
      <c r="E35" s="46">
        <v>4920</v>
      </c>
      <c r="F35" s="46">
        <v>4877</v>
      </c>
      <c r="G35" s="38">
        <v>5528</v>
      </c>
      <c r="H35" s="38">
        <v>5316</v>
      </c>
      <c r="I35" s="46">
        <v>5047</v>
      </c>
      <c r="J35" s="38">
        <v>4929</v>
      </c>
      <c r="K35" s="38">
        <v>4838</v>
      </c>
      <c r="L35" s="38">
        <v>4828</v>
      </c>
      <c r="M35" s="38">
        <v>5069</v>
      </c>
      <c r="N35" s="38">
        <v>5309</v>
      </c>
      <c r="O35" s="38">
        <v>5627</v>
      </c>
      <c r="P35" s="38">
        <v>6101</v>
      </c>
      <c r="Q35" s="38">
        <v>6972</v>
      </c>
      <c r="R35" s="38">
        <v>8316</v>
      </c>
      <c r="S35" s="38">
        <v>8882</v>
      </c>
      <c r="T35" s="38">
        <v>9095</v>
      </c>
      <c r="U35" s="38">
        <v>8501</v>
      </c>
      <c r="V35" s="38">
        <v>7810</v>
      </c>
      <c r="W35" s="38">
        <v>6850</v>
      </c>
      <c r="X35" s="38">
        <v>6318</v>
      </c>
      <c r="Y35" s="38">
        <v>5514</v>
      </c>
      <c r="Z35" s="1"/>
      <c r="AC35" s="2"/>
      <c r="AD35" s="2"/>
      <c r="AF35" s="2"/>
      <c r="AG35" s="2"/>
      <c r="AH35" s="2"/>
      <c r="AI35" s="2"/>
      <c r="AJ35" s="2"/>
      <c r="AK35" s="2"/>
      <c r="AL35" s="2"/>
      <c r="AM35" s="2"/>
      <c r="AN35" s="2"/>
      <c r="AO35" s="2"/>
      <c r="AP35" s="2"/>
      <c r="AQ35" s="2"/>
    </row>
    <row r="36" spans="2:43" ht="15" customHeight="1">
      <c r="B36" s="21" t="s">
        <v>245</v>
      </c>
      <c r="D36" s="46">
        <v>820</v>
      </c>
      <c r="E36" s="46">
        <v>843</v>
      </c>
      <c r="F36" s="46">
        <v>1078</v>
      </c>
      <c r="G36" s="38">
        <v>1141</v>
      </c>
      <c r="H36" s="38">
        <v>1033</v>
      </c>
      <c r="I36" s="46">
        <v>1035</v>
      </c>
      <c r="J36" s="38">
        <v>820</v>
      </c>
      <c r="K36" s="38">
        <v>913</v>
      </c>
      <c r="L36" s="38">
        <v>887</v>
      </c>
      <c r="M36" s="38">
        <v>772</v>
      </c>
      <c r="N36" s="38">
        <v>573</v>
      </c>
      <c r="O36" s="38">
        <v>775</v>
      </c>
      <c r="P36" s="38">
        <v>1179</v>
      </c>
      <c r="Q36" s="38">
        <v>1470</v>
      </c>
      <c r="R36" s="38">
        <v>1818</v>
      </c>
      <c r="S36" s="38">
        <v>1788</v>
      </c>
      <c r="T36" s="38">
        <v>1869</v>
      </c>
      <c r="U36" s="38">
        <v>1865</v>
      </c>
      <c r="V36" s="38">
        <v>1040</v>
      </c>
      <c r="W36" s="38">
        <v>896</v>
      </c>
      <c r="X36" s="38">
        <v>741</v>
      </c>
      <c r="Y36" s="38">
        <v>795</v>
      </c>
      <c r="Z36" s="8"/>
      <c r="AC36" s="2"/>
      <c r="AD36" s="2"/>
      <c r="AF36" s="2"/>
      <c r="AG36" s="2"/>
      <c r="AH36" s="2"/>
      <c r="AI36" s="2"/>
      <c r="AJ36" s="2"/>
      <c r="AK36" s="2"/>
      <c r="AL36" s="2"/>
      <c r="AM36" s="2"/>
      <c r="AN36" s="2"/>
      <c r="AO36" s="2"/>
      <c r="AP36" s="2"/>
      <c r="AQ36" s="2"/>
    </row>
    <row r="37" spans="2:43" ht="15" customHeight="1">
      <c r="B37" s="21" t="s">
        <v>246</v>
      </c>
      <c r="D37" s="57">
        <v>3.4000000000000002E-2</v>
      </c>
      <c r="E37" s="57">
        <v>4.2999999999999997E-2</v>
      </c>
      <c r="F37" s="57">
        <v>4.1000000000000002E-2</v>
      </c>
      <c r="G37" s="58">
        <v>4.4999999999999998E-2</v>
      </c>
      <c r="H37" s="58">
        <v>0.04</v>
      </c>
      <c r="I37" s="57">
        <v>4.1000000000000002E-2</v>
      </c>
      <c r="J37" s="58">
        <v>3.3000000000000002E-2</v>
      </c>
      <c r="K37" s="58">
        <v>3.9E-2</v>
      </c>
      <c r="L37" s="58">
        <v>3.9E-2</v>
      </c>
      <c r="M37" s="58">
        <v>3.3000000000000002E-2</v>
      </c>
      <c r="N37" s="58">
        <v>2.3E-2</v>
      </c>
      <c r="O37" s="58">
        <v>2.7E-2</v>
      </c>
      <c r="P37" s="58">
        <v>3.5000000000000003E-2</v>
      </c>
      <c r="Q37" s="58">
        <v>3.7999999999999999E-2</v>
      </c>
      <c r="R37" s="58">
        <v>3.7999999999999999E-2</v>
      </c>
      <c r="S37" s="58">
        <v>0.04</v>
      </c>
      <c r="T37" s="58">
        <v>4.1061581387174022E-2</v>
      </c>
      <c r="U37" s="58">
        <v>4.2999999999999997E-2</v>
      </c>
      <c r="V37" s="58">
        <v>2.7E-2</v>
      </c>
      <c r="W37" s="58">
        <v>0.03</v>
      </c>
      <c r="X37" s="58">
        <v>2.8000000000000001E-2</v>
      </c>
      <c r="Y37" s="58">
        <v>3.3000000000000002E-2</v>
      </c>
      <c r="Z37" s="8"/>
      <c r="AC37" s="2"/>
      <c r="AD37" s="2"/>
      <c r="AF37" s="2"/>
      <c r="AG37" s="2"/>
      <c r="AH37" s="2"/>
      <c r="AI37" s="2"/>
      <c r="AJ37" s="2"/>
      <c r="AK37" s="2"/>
      <c r="AL37" s="2"/>
      <c r="AM37" s="2"/>
      <c r="AN37" s="2"/>
      <c r="AO37" s="2"/>
      <c r="AP37" s="2"/>
      <c r="AQ37" s="2"/>
    </row>
    <row r="38" spans="2:43" ht="15" customHeight="1">
      <c r="B38" s="21" t="s">
        <v>109</v>
      </c>
      <c r="D38" s="59">
        <v>53.9</v>
      </c>
      <c r="E38" s="59">
        <v>56</v>
      </c>
      <c r="F38" s="59">
        <v>54.2</v>
      </c>
      <c r="G38" s="60">
        <v>57.3</v>
      </c>
      <c r="H38" s="60">
        <v>54.5</v>
      </c>
      <c r="I38" s="59">
        <v>55.1</v>
      </c>
      <c r="J38" s="60">
        <v>52.5</v>
      </c>
      <c r="K38" s="60">
        <v>53.9</v>
      </c>
      <c r="L38" s="60">
        <v>54.9</v>
      </c>
      <c r="M38" s="60">
        <v>53</v>
      </c>
      <c r="N38" s="60">
        <v>50.5</v>
      </c>
      <c r="O38" s="60">
        <v>52.9</v>
      </c>
      <c r="P38" s="60">
        <v>51.2</v>
      </c>
      <c r="Q38" s="60">
        <v>51.6</v>
      </c>
      <c r="R38" s="60">
        <v>49.2</v>
      </c>
      <c r="S38" s="60">
        <v>52.6</v>
      </c>
      <c r="T38" s="60">
        <v>53.3</v>
      </c>
      <c r="U38" s="60">
        <v>54.2</v>
      </c>
      <c r="V38" s="60">
        <v>51</v>
      </c>
      <c r="W38" s="60">
        <v>55.5</v>
      </c>
      <c r="X38" s="60">
        <v>55.4</v>
      </c>
      <c r="Y38" s="60">
        <v>57.5</v>
      </c>
      <c r="AC38" s="2"/>
      <c r="AD38" s="2"/>
      <c r="AF38" s="2"/>
      <c r="AG38" s="2"/>
      <c r="AH38" s="2"/>
      <c r="AI38" s="2"/>
      <c r="AJ38" s="2"/>
      <c r="AK38" s="2"/>
      <c r="AL38" s="2"/>
      <c r="AM38" s="2"/>
      <c r="AN38" s="2"/>
      <c r="AO38" s="2"/>
      <c r="AP38" s="2"/>
      <c r="AQ38" s="2"/>
    </row>
    <row r="39" spans="2:43">
      <c r="B39" s="21" t="s">
        <v>110</v>
      </c>
      <c r="D39" s="59">
        <v>69</v>
      </c>
      <c r="E39" s="59">
        <v>67.7</v>
      </c>
      <c r="F39" s="59">
        <v>61.5</v>
      </c>
      <c r="G39" s="60">
        <v>64.5</v>
      </c>
      <c r="H39" s="60">
        <v>63.2</v>
      </c>
      <c r="I39" s="59">
        <v>63.3</v>
      </c>
      <c r="J39" s="60">
        <v>63.7</v>
      </c>
      <c r="K39" s="60">
        <v>62.9</v>
      </c>
      <c r="L39" s="60">
        <v>64.3</v>
      </c>
      <c r="M39" s="60">
        <v>65.7</v>
      </c>
      <c r="N39" s="60">
        <v>66.599999999999994</v>
      </c>
      <c r="O39" s="60">
        <v>68.3</v>
      </c>
      <c r="P39" s="60">
        <v>58.5</v>
      </c>
      <c r="Q39" s="60">
        <v>56.1</v>
      </c>
      <c r="R39" s="60">
        <v>53.2</v>
      </c>
      <c r="S39" s="60">
        <v>57.7</v>
      </c>
      <c r="T39" s="60">
        <v>57.1</v>
      </c>
      <c r="U39" s="60">
        <v>55.2</v>
      </c>
      <c r="V39" s="60">
        <v>60.1</v>
      </c>
      <c r="W39" s="60">
        <v>67</v>
      </c>
      <c r="X39" s="60">
        <v>68.099999999999994</v>
      </c>
      <c r="Y39" s="60">
        <v>70.099999999999994</v>
      </c>
      <c r="AC39" s="2"/>
      <c r="AD39" s="2"/>
      <c r="AF39" s="2"/>
      <c r="AG39" s="2"/>
      <c r="AH39" s="2"/>
      <c r="AI39" s="2"/>
      <c r="AJ39" s="2"/>
      <c r="AK39" s="2"/>
      <c r="AL39" s="2"/>
      <c r="AM39" s="2"/>
      <c r="AN39" s="2"/>
      <c r="AO39" s="2"/>
      <c r="AP39" s="2"/>
      <c r="AQ39" s="2"/>
    </row>
    <row r="40" spans="2:43">
      <c r="B40" s="21" t="s">
        <v>168</v>
      </c>
      <c r="D40" s="38">
        <v>-706</v>
      </c>
      <c r="E40" s="38">
        <v>-215</v>
      </c>
      <c r="F40" s="38">
        <v>-145</v>
      </c>
      <c r="G40" s="38">
        <v>1488</v>
      </c>
      <c r="H40" s="38">
        <v>2035</v>
      </c>
      <c r="I40" s="38">
        <v>1793</v>
      </c>
      <c r="J40" s="38">
        <v>1444</v>
      </c>
      <c r="K40" s="38">
        <v>1366</v>
      </c>
      <c r="L40" s="38">
        <v>1027</v>
      </c>
      <c r="M40" s="38">
        <v>1112</v>
      </c>
      <c r="N40" s="38">
        <v>537</v>
      </c>
      <c r="O40" s="38">
        <v>222</v>
      </c>
      <c r="P40" s="38">
        <v>1294</v>
      </c>
      <c r="Q40" s="38">
        <v>359</v>
      </c>
      <c r="R40" s="38">
        <v>-416</v>
      </c>
      <c r="S40" s="38">
        <v>-1124</v>
      </c>
      <c r="T40" s="38">
        <v>-258</v>
      </c>
      <c r="U40" s="38">
        <v>-1112</v>
      </c>
      <c r="V40" s="38">
        <v>-2078</v>
      </c>
      <c r="W40" s="38">
        <v>-2180</v>
      </c>
      <c r="X40" s="38">
        <v>-257</v>
      </c>
      <c r="Y40" s="38">
        <v>-120</v>
      </c>
      <c r="Z40" s="1"/>
      <c r="AC40" s="2"/>
      <c r="AD40" s="2"/>
      <c r="AF40" s="2"/>
      <c r="AG40" s="2"/>
      <c r="AH40" s="2"/>
      <c r="AI40" s="2"/>
      <c r="AJ40" s="2"/>
      <c r="AK40" s="2"/>
      <c r="AL40" s="2"/>
      <c r="AM40" s="2"/>
      <c r="AN40" s="2"/>
      <c r="AO40" s="2"/>
      <c r="AP40" s="2"/>
      <c r="AQ40" s="2"/>
    </row>
    <row r="41" spans="2:43">
      <c r="B41" s="21" t="s">
        <v>169</v>
      </c>
      <c r="D41" s="38">
        <v>-706</v>
      </c>
      <c r="E41" s="38">
        <v>-215</v>
      </c>
      <c r="F41" s="38">
        <v>-145</v>
      </c>
      <c r="G41" s="38">
        <v>-281</v>
      </c>
      <c r="H41" s="38">
        <v>290</v>
      </c>
      <c r="I41" s="38">
        <v>28</v>
      </c>
      <c r="J41" s="38">
        <v>-498</v>
      </c>
      <c r="K41" s="38">
        <v>-482</v>
      </c>
      <c r="L41" s="38">
        <v>-759</v>
      </c>
      <c r="M41" s="38">
        <v>-646</v>
      </c>
      <c r="N41" s="38">
        <v>-1313</v>
      </c>
      <c r="O41" s="38">
        <v>-1395</v>
      </c>
      <c r="P41" s="38">
        <v>-256</v>
      </c>
      <c r="Q41" s="38">
        <v>-1185</v>
      </c>
      <c r="R41" s="38">
        <v>-1900</v>
      </c>
      <c r="S41" s="38">
        <v>-2682</v>
      </c>
      <c r="T41" s="38">
        <v>-1783</v>
      </c>
      <c r="U41" s="38">
        <v>-2543</v>
      </c>
      <c r="V41" s="38">
        <v>-3570</v>
      </c>
      <c r="W41" s="38">
        <v>-3760</v>
      </c>
      <c r="X41" s="38">
        <v>-1821</v>
      </c>
      <c r="Y41" s="38">
        <v>-1763</v>
      </c>
      <c r="Z41" s="1"/>
      <c r="AC41" s="2"/>
      <c r="AD41" s="2"/>
      <c r="AF41" s="2"/>
      <c r="AG41" s="2"/>
      <c r="AH41" s="2"/>
      <c r="AI41" s="2"/>
      <c r="AJ41" s="2"/>
      <c r="AK41" s="2"/>
      <c r="AL41" s="2"/>
      <c r="AM41" s="2"/>
      <c r="AN41" s="2"/>
      <c r="AO41" s="2"/>
      <c r="AP41" s="2"/>
      <c r="AQ41" s="2"/>
    </row>
    <row r="42" spans="2:43" s="8" customFormat="1">
      <c r="B42" s="19" t="s">
        <v>118</v>
      </c>
      <c r="C42" s="37"/>
      <c r="D42" s="38">
        <v>75876</v>
      </c>
      <c r="E42" s="38">
        <v>79680</v>
      </c>
      <c r="F42" s="38">
        <v>81900</v>
      </c>
      <c r="G42" s="38">
        <v>82458</v>
      </c>
      <c r="H42" s="38">
        <v>82394</v>
      </c>
      <c r="I42" s="38">
        <v>82770</v>
      </c>
      <c r="J42" s="38">
        <v>83161</v>
      </c>
      <c r="K42" s="38">
        <v>83177</v>
      </c>
      <c r="L42" s="38">
        <v>80671</v>
      </c>
      <c r="M42" s="38">
        <v>78183</v>
      </c>
      <c r="N42" s="38">
        <v>78249</v>
      </c>
      <c r="O42" s="38">
        <v>72479</v>
      </c>
      <c r="P42" s="38">
        <v>73930</v>
      </c>
      <c r="Q42" s="38">
        <v>76165</v>
      </c>
      <c r="R42" s="38">
        <v>78087</v>
      </c>
      <c r="S42" s="38">
        <v>78504</v>
      </c>
      <c r="T42" s="38">
        <v>79082</v>
      </c>
      <c r="U42" s="38">
        <v>80125</v>
      </c>
      <c r="V42" s="38">
        <v>80334</v>
      </c>
      <c r="W42" s="38">
        <v>79933</v>
      </c>
      <c r="X42" s="38">
        <v>79696</v>
      </c>
      <c r="Y42" s="38">
        <v>80238</v>
      </c>
      <c r="AC42" s="2"/>
      <c r="AD42" s="2"/>
      <c r="AF42" s="2"/>
      <c r="AG42" s="2"/>
      <c r="AH42" s="2"/>
      <c r="AI42" s="2"/>
      <c r="AJ42" s="2"/>
      <c r="AK42" s="2"/>
      <c r="AL42" s="2"/>
      <c r="AM42" s="2"/>
      <c r="AN42" s="2"/>
      <c r="AO42" s="2"/>
      <c r="AP42" s="2"/>
      <c r="AQ42" s="2"/>
    </row>
    <row r="43" spans="2:43" s="8" customFormat="1">
      <c r="B43" s="19" t="s">
        <v>119</v>
      </c>
      <c r="C43" s="37"/>
      <c r="D43" s="38">
        <v>71263</v>
      </c>
      <c r="E43" s="38">
        <v>75115</v>
      </c>
      <c r="F43" s="38">
        <v>77416</v>
      </c>
      <c r="G43" s="38">
        <v>77978</v>
      </c>
      <c r="H43" s="38">
        <v>77899</v>
      </c>
      <c r="I43" s="38">
        <v>77890</v>
      </c>
      <c r="J43" s="38">
        <v>78448</v>
      </c>
      <c r="K43" s="38">
        <v>78052</v>
      </c>
      <c r="L43" s="38">
        <v>69402</v>
      </c>
      <c r="M43" s="38">
        <v>71780</v>
      </c>
      <c r="N43" s="38">
        <v>72021</v>
      </c>
      <c r="O43" s="38">
        <v>67684</v>
      </c>
      <c r="P43" s="38">
        <v>69445</v>
      </c>
      <c r="Q43" s="38">
        <v>71338</v>
      </c>
      <c r="R43" s="38">
        <v>73516</v>
      </c>
      <c r="S43" s="38">
        <v>73914</v>
      </c>
      <c r="T43" s="38">
        <v>74126</v>
      </c>
      <c r="U43" s="38">
        <v>93685</v>
      </c>
      <c r="V43" s="38">
        <v>75194</v>
      </c>
      <c r="W43" s="38">
        <v>74973</v>
      </c>
      <c r="X43" s="38">
        <v>74553</v>
      </c>
      <c r="Y43" s="38">
        <v>92632</v>
      </c>
      <c r="AC43" s="2"/>
      <c r="AD43" s="2"/>
      <c r="AF43" s="2"/>
      <c r="AG43" s="2"/>
      <c r="AH43" s="2"/>
      <c r="AI43" s="2"/>
      <c r="AJ43" s="2"/>
      <c r="AK43" s="2"/>
      <c r="AL43" s="2"/>
      <c r="AM43" s="2"/>
      <c r="AN43" s="2"/>
      <c r="AO43" s="2"/>
      <c r="AP43" s="2"/>
      <c r="AQ43" s="2"/>
    </row>
    <row r="44" spans="2:43" ht="6" customHeight="1">
      <c r="B44" s="42"/>
      <c r="C44" s="42"/>
      <c r="D44" s="42"/>
      <c r="E44" s="42"/>
      <c r="F44" s="42"/>
      <c r="G44" s="43"/>
      <c r="H44" s="43"/>
      <c r="I44" s="42"/>
      <c r="J44" s="43"/>
      <c r="K44" s="43"/>
      <c r="L44" s="43"/>
      <c r="M44" s="43"/>
      <c r="N44" s="43"/>
      <c r="O44" s="43"/>
      <c r="P44" s="43"/>
      <c r="Q44" s="43"/>
      <c r="R44" s="43"/>
      <c r="S44" s="43"/>
      <c r="T44" s="43"/>
      <c r="U44" s="43"/>
      <c r="V44" s="43"/>
      <c r="W44" s="43"/>
      <c r="X44" s="43"/>
      <c r="Y44" s="43"/>
      <c r="Z44" s="1"/>
      <c r="AA44" s="5"/>
      <c r="AB44" s="5"/>
      <c r="AC44" s="2"/>
      <c r="AD44" s="2"/>
      <c r="AF44" s="2"/>
      <c r="AG44" s="2"/>
      <c r="AH44" s="2"/>
      <c r="AI44" s="2"/>
      <c r="AJ44" s="2"/>
      <c r="AK44" s="2"/>
      <c r="AL44" s="2"/>
      <c r="AM44" s="2"/>
      <c r="AN44" s="2"/>
      <c r="AO44" s="2"/>
      <c r="AP44" s="2"/>
      <c r="AQ44" s="2"/>
    </row>
    <row r="45" spans="2:43" ht="15.75" thickBot="1">
      <c r="J45" s="37"/>
      <c r="K45" s="37"/>
      <c r="L45" s="37"/>
      <c r="M45" s="37"/>
      <c r="N45" s="37"/>
      <c r="O45" s="37"/>
      <c r="P45" s="37"/>
      <c r="Q45" s="37"/>
      <c r="R45" s="37"/>
      <c r="S45" s="37"/>
      <c r="T45" s="37"/>
      <c r="U45" s="37"/>
      <c r="V45" s="37"/>
      <c r="W45" s="37"/>
      <c r="X45" s="37"/>
      <c r="Y45" s="37"/>
      <c r="Z45" s="1"/>
      <c r="AA45" s="5"/>
      <c r="AB45" s="5"/>
      <c r="AC45" s="2"/>
      <c r="AD45" s="2"/>
      <c r="AF45" s="2"/>
      <c r="AG45" s="2"/>
      <c r="AH45" s="2"/>
      <c r="AI45" s="2"/>
      <c r="AJ45" s="2"/>
      <c r="AK45" s="2"/>
      <c r="AL45" s="2"/>
      <c r="AM45" s="2"/>
      <c r="AN45" s="2"/>
      <c r="AO45" s="2"/>
      <c r="AP45" s="2"/>
      <c r="AQ45" s="2"/>
    </row>
    <row r="46" spans="2:43" s="2" customFormat="1" ht="18.75" customHeight="1">
      <c r="B46" s="53"/>
      <c r="C46" s="54"/>
      <c r="D46" s="51" t="s">
        <v>130</v>
      </c>
      <c r="E46" s="51" t="s">
        <v>128</v>
      </c>
      <c r="F46" s="51" t="s">
        <v>129</v>
      </c>
      <c r="G46" s="51" t="s">
        <v>176</v>
      </c>
      <c r="H46" s="51" t="s">
        <v>187</v>
      </c>
      <c r="I46" s="51" t="s">
        <v>127</v>
      </c>
      <c r="J46" s="51" t="s">
        <v>172</v>
      </c>
      <c r="K46" s="51" t="s">
        <v>177</v>
      </c>
      <c r="L46" s="51" t="s">
        <v>188</v>
      </c>
      <c r="M46" s="210" t="s">
        <v>193</v>
      </c>
      <c r="N46" s="51" t="s">
        <v>197</v>
      </c>
      <c r="O46" s="236" t="s">
        <v>207</v>
      </c>
      <c r="P46" s="235" t="s">
        <v>211</v>
      </c>
      <c r="Q46" s="238" t="s">
        <v>226</v>
      </c>
      <c r="R46" s="238" t="s">
        <v>230</v>
      </c>
      <c r="S46" s="238" t="s">
        <v>235</v>
      </c>
      <c r="T46" s="238" t="s">
        <v>244</v>
      </c>
      <c r="U46" s="238" t="s">
        <v>248</v>
      </c>
      <c r="V46" s="238" t="s">
        <v>252</v>
      </c>
      <c r="W46" s="238" t="s">
        <v>257</v>
      </c>
      <c r="X46" s="238" t="s">
        <v>261</v>
      </c>
      <c r="Y46" s="238" t="s">
        <v>267</v>
      </c>
    </row>
    <row r="47" spans="2:43">
      <c r="B47" s="45" t="s">
        <v>114</v>
      </c>
      <c r="J47" s="37"/>
      <c r="K47" s="37"/>
      <c r="L47" s="37"/>
      <c r="M47" s="37"/>
      <c r="N47" s="37"/>
      <c r="O47" s="37"/>
      <c r="P47" s="37"/>
      <c r="Q47" s="37"/>
      <c r="R47" s="37"/>
      <c r="S47" s="37"/>
      <c r="T47" s="37"/>
      <c r="U47" s="37"/>
      <c r="V47" s="37"/>
      <c r="W47" s="37"/>
      <c r="X47" s="37"/>
      <c r="Y47" s="37"/>
      <c r="Z47" s="1"/>
      <c r="AC47" s="2"/>
      <c r="AD47" s="2"/>
      <c r="AF47" s="2"/>
      <c r="AG47" s="2"/>
      <c r="AH47" s="2"/>
      <c r="AI47" s="2"/>
      <c r="AJ47" s="2"/>
      <c r="AK47" s="2"/>
      <c r="AL47" s="2"/>
      <c r="AM47" s="2"/>
      <c r="AN47" s="2"/>
      <c r="AO47" s="2"/>
      <c r="AP47" s="2"/>
      <c r="AQ47" s="2"/>
    </row>
    <row r="48" spans="2:43">
      <c r="B48" s="21" t="s">
        <v>48</v>
      </c>
      <c r="D48" s="46">
        <v>1148</v>
      </c>
      <c r="E48" s="46">
        <v>885</v>
      </c>
      <c r="F48" s="46">
        <v>1156</v>
      </c>
      <c r="G48" s="38">
        <v>419</v>
      </c>
      <c r="H48" s="38">
        <v>872</v>
      </c>
      <c r="I48" s="46">
        <v>1323</v>
      </c>
      <c r="J48" s="38">
        <v>1746</v>
      </c>
      <c r="K48" s="38">
        <v>380</v>
      </c>
      <c r="L48" s="38">
        <v>804</v>
      </c>
      <c r="M48" s="38">
        <v>1406</v>
      </c>
      <c r="N48" s="38">
        <v>1904</v>
      </c>
      <c r="O48" s="38">
        <v>618</v>
      </c>
      <c r="P48" s="38">
        <v>1418</v>
      </c>
      <c r="Q48" s="38">
        <v>2402</v>
      </c>
      <c r="R48" s="38">
        <v>3688</v>
      </c>
      <c r="S48" s="38">
        <v>1312</v>
      </c>
      <c r="T48" s="38">
        <v>2594</v>
      </c>
      <c r="U48" s="38">
        <v>3682</v>
      </c>
      <c r="V48" s="38">
        <v>4523</v>
      </c>
      <c r="W48" s="38">
        <v>799</v>
      </c>
      <c r="X48" s="38">
        <v>1521</v>
      </c>
      <c r="Y48" s="38">
        <v>2168</v>
      </c>
      <c r="Z48" s="1"/>
      <c r="AC48" s="2"/>
      <c r="AD48" s="2"/>
      <c r="AF48" s="2"/>
      <c r="AG48" s="2"/>
      <c r="AH48" s="2"/>
      <c r="AI48" s="2"/>
      <c r="AJ48" s="2"/>
      <c r="AK48" s="2"/>
      <c r="AL48" s="2"/>
      <c r="AM48" s="2"/>
      <c r="AN48" s="2"/>
      <c r="AO48" s="2"/>
      <c r="AP48" s="2"/>
      <c r="AQ48" s="2"/>
    </row>
    <row r="49" spans="2:43">
      <c r="B49" s="21" t="s">
        <v>111</v>
      </c>
      <c r="D49" s="46">
        <v>780</v>
      </c>
      <c r="E49" s="46">
        <v>402</v>
      </c>
      <c r="F49" s="46">
        <v>679</v>
      </c>
      <c r="G49" s="38">
        <v>263</v>
      </c>
      <c r="H49" s="38">
        <v>669</v>
      </c>
      <c r="I49" s="46">
        <v>1099</v>
      </c>
      <c r="J49" s="38">
        <v>1721</v>
      </c>
      <c r="K49" s="38">
        <v>106</v>
      </c>
      <c r="L49" s="38">
        <v>552</v>
      </c>
      <c r="M49" s="38">
        <v>1139</v>
      </c>
      <c r="N49" s="38">
        <v>1718</v>
      </c>
      <c r="O49" s="38">
        <v>234</v>
      </c>
      <c r="P49" s="38">
        <v>757</v>
      </c>
      <c r="Q49" s="38">
        <v>1498</v>
      </c>
      <c r="R49" s="38">
        <v>2462</v>
      </c>
      <c r="S49" s="38">
        <v>1190</v>
      </c>
      <c r="T49" s="38">
        <v>2041</v>
      </c>
      <c r="U49" s="38">
        <v>3056</v>
      </c>
      <c r="V49" s="38">
        <v>4404</v>
      </c>
      <c r="W49" s="38">
        <v>575</v>
      </c>
      <c r="X49" s="38">
        <v>827</v>
      </c>
      <c r="Y49" s="38">
        <v>1230</v>
      </c>
      <c r="Z49" s="1"/>
      <c r="AC49" s="2"/>
      <c r="AD49" s="2"/>
      <c r="AF49" s="2"/>
      <c r="AG49" s="2"/>
      <c r="AH49" s="2"/>
      <c r="AI49" s="2"/>
      <c r="AJ49" s="2"/>
      <c r="AK49" s="2"/>
      <c r="AL49" s="2"/>
      <c r="AM49" s="2"/>
      <c r="AN49" s="2"/>
      <c r="AO49" s="2"/>
      <c r="AP49" s="2"/>
      <c r="AQ49" s="2"/>
    </row>
    <row r="50" spans="2:43">
      <c r="B50" s="21" t="s">
        <v>112</v>
      </c>
      <c r="D50" s="46">
        <v>-245</v>
      </c>
      <c r="E50" s="46">
        <v>-167</v>
      </c>
      <c r="F50" s="46">
        <v>-509</v>
      </c>
      <c r="G50" s="38">
        <v>-20</v>
      </c>
      <c r="H50" s="38">
        <v>-108</v>
      </c>
      <c r="I50" s="46">
        <v>-180</v>
      </c>
      <c r="J50" s="38">
        <v>-143</v>
      </c>
      <c r="K50" s="38">
        <v>79</v>
      </c>
      <c r="L50" s="38">
        <v>44</v>
      </c>
      <c r="M50" s="38">
        <v>-36</v>
      </c>
      <c r="N50" s="38">
        <v>158</v>
      </c>
      <c r="O50" s="38">
        <v>-46</v>
      </c>
      <c r="P50" s="38">
        <v>-973</v>
      </c>
      <c r="Q50" s="38">
        <v>-1034</v>
      </c>
      <c r="R50" s="38">
        <v>-1080</v>
      </c>
      <c r="S50" s="38">
        <v>-26</v>
      </c>
      <c r="T50" s="38">
        <v>-88</v>
      </c>
      <c r="U50" s="38">
        <v>-128</v>
      </c>
      <c r="V50" s="38">
        <v>-223</v>
      </c>
      <c r="W50" s="38">
        <v>-25</v>
      </c>
      <c r="X50" s="38">
        <v>-61</v>
      </c>
      <c r="Y50" s="38">
        <v>-125</v>
      </c>
      <c r="Z50" s="1"/>
      <c r="AC50" s="2"/>
      <c r="AD50" s="2"/>
      <c r="AF50" s="2"/>
      <c r="AG50" s="2"/>
      <c r="AH50" s="2"/>
      <c r="AI50" s="2"/>
      <c r="AJ50" s="2"/>
      <c r="AK50" s="2"/>
      <c r="AL50" s="2"/>
      <c r="AM50" s="2"/>
      <c r="AN50" s="2"/>
      <c r="AO50" s="2"/>
      <c r="AP50" s="2"/>
      <c r="AQ50" s="2"/>
    </row>
    <row r="51" spans="2:43">
      <c r="B51" s="21" t="s">
        <v>113</v>
      </c>
      <c r="D51" s="46">
        <v>-670</v>
      </c>
      <c r="E51" s="46">
        <v>-707</v>
      </c>
      <c r="F51" s="46">
        <v>-372</v>
      </c>
      <c r="G51" s="38">
        <v>-115</v>
      </c>
      <c r="H51" s="38">
        <v>-553</v>
      </c>
      <c r="I51" s="46">
        <v>-899</v>
      </c>
      <c r="J51" s="38">
        <v>-1158</v>
      </c>
      <c r="K51" s="38">
        <v>-174</v>
      </c>
      <c r="L51" s="38">
        <v>-312</v>
      </c>
      <c r="M51" s="38">
        <v>-926</v>
      </c>
      <c r="N51" s="38">
        <v>-1036</v>
      </c>
      <c r="O51" s="38">
        <v>-130</v>
      </c>
      <c r="P51" s="38">
        <v>-858</v>
      </c>
      <c r="Q51" s="38">
        <v>-611</v>
      </c>
      <c r="R51" s="38">
        <v>-800</v>
      </c>
      <c r="S51" s="38">
        <v>-393</v>
      </c>
      <c r="T51" s="38">
        <v>-2070</v>
      </c>
      <c r="U51" s="38">
        <v>-2257</v>
      </c>
      <c r="V51" s="38">
        <v>-2644</v>
      </c>
      <c r="W51" s="38">
        <v>-348</v>
      </c>
      <c r="X51" s="38">
        <v>-2461</v>
      </c>
      <c r="Y51" s="38">
        <v>-2860</v>
      </c>
      <c r="Z51" s="1"/>
      <c r="AC51" s="2"/>
      <c r="AD51" s="2"/>
      <c r="AF51" s="2"/>
      <c r="AG51" s="2"/>
      <c r="AH51" s="2"/>
      <c r="AI51" s="2"/>
      <c r="AJ51" s="2"/>
      <c r="AK51" s="2"/>
      <c r="AL51" s="2"/>
      <c r="AM51" s="2"/>
      <c r="AN51" s="2"/>
      <c r="AO51" s="2"/>
      <c r="AP51" s="2"/>
      <c r="AQ51" s="2"/>
    </row>
    <row r="52" spans="2:43">
      <c r="B52" s="21" t="s">
        <v>61</v>
      </c>
      <c r="D52" s="46">
        <v>8</v>
      </c>
      <c r="E52" s="46">
        <v>-20</v>
      </c>
      <c r="F52" s="46">
        <v>-20</v>
      </c>
      <c r="G52" s="38">
        <v>8</v>
      </c>
      <c r="H52" s="38">
        <v>-3</v>
      </c>
      <c r="I52" s="46">
        <v>-6</v>
      </c>
      <c r="J52" s="38">
        <v>-4</v>
      </c>
      <c r="K52" s="38">
        <v>-27</v>
      </c>
      <c r="L52" s="38">
        <v>-29</v>
      </c>
      <c r="M52" s="38">
        <v>-35</v>
      </c>
      <c r="N52" s="38">
        <v>-31</v>
      </c>
      <c r="O52" s="38">
        <v>24</v>
      </c>
      <c r="P52" s="38">
        <v>17</v>
      </c>
      <c r="Q52" s="38">
        <v>19</v>
      </c>
      <c r="R52" s="38">
        <v>5</v>
      </c>
      <c r="S52" s="38">
        <v>11</v>
      </c>
      <c r="T52" s="38">
        <v>0</v>
      </c>
      <c r="U52" s="38">
        <v>-28</v>
      </c>
      <c r="V52" s="38">
        <v>-67</v>
      </c>
      <c r="W52" s="38">
        <v>-12</v>
      </c>
      <c r="X52" s="38">
        <v>-54</v>
      </c>
      <c r="Y52" s="38">
        <v>-52</v>
      </c>
      <c r="Z52" s="1"/>
      <c r="AC52" s="2"/>
      <c r="AD52" s="2"/>
      <c r="AF52" s="2"/>
      <c r="AG52" s="2"/>
      <c r="AH52" s="2"/>
      <c r="AI52" s="2"/>
      <c r="AJ52" s="2"/>
      <c r="AK52" s="2"/>
      <c r="AL52" s="2"/>
      <c r="AM52" s="2"/>
      <c r="AN52" s="2"/>
      <c r="AO52" s="2"/>
      <c r="AP52" s="2"/>
      <c r="AQ52" s="2"/>
    </row>
    <row r="53" spans="2:43">
      <c r="B53" s="21" t="s">
        <v>62</v>
      </c>
      <c r="D53" s="46">
        <v>-127</v>
      </c>
      <c r="E53" s="46">
        <v>-492</v>
      </c>
      <c r="F53" s="46">
        <v>-222</v>
      </c>
      <c r="G53" s="38">
        <v>136</v>
      </c>
      <c r="H53" s="38">
        <v>5</v>
      </c>
      <c r="I53" s="46">
        <v>14</v>
      </c>
      <c r="J53" s="38">
        <v>416</v>
      </c>
      <c r="K53" s="38">
        <v>-16</v>
      </c>
      <c r="L53" s="38">
        <v>255</v>
      </c>
      <c r="M53" s="38">
        <v>142</v>
      </c>
      <c r="N53" s="38">
        <v>809</v>
      </c>
      <c r="O53" s="38">
        <v>82</v>
      </c>
      <c r="P53" s="38">
        <v>-1057</v>
      </c>
      <c r="Q53" s="38">
        <v>-128</v>
      </c>
      <c r="R53" s="38">
        <v>587</v>
      </c>
      <c r="S53" s="38">
        <v>782</v>
      </c>
      <c r="T53" s="38">
        <v>-117</v>
      </c>
      <c r="U53" s="38">
        <v>643</v>
      </c>
      <c r="V53" s="38">
        <v>1470</v>
      </c>
      <c r="W53" s="38">
        <v>190</v>
      </c>
      <c r="X53" s="38">
        <v>-1749</v>
      </c>
      <c r="Y53" s="38">
        <v>-1807</v>
      </c>
      <c r="Z53" s="1"/>
      <c r="AC53" s="2"/>
      <c r="AD53" s="2"/>
      <c r="AF53" s="2"/>
      <c r="AG53" s="2"/>
      <c r="AH53" s="2"/>
      <c r="AI53" s="2"/>
      <c r="AJ53" s="2"/>
      <c r="AK53" s="2"/>
      <c r="AL53" s="2"/>
      <c r="AM53" s="2"/>
      <c r="AN53" s="2"/>
      <c r="AO53" s="2"/>
      <c r="AP53" s="2"/>
      <c r="AQ53" s="2"/>
    </row>
    <row r="54" spans="2:43">
      <c r="B54" s="21" t="s">
        <v>117</v>
      </c>
      <c r="D54" s="46">
        <v>-225</v>
      </c>
      <c r="E54" s="46">
        <v>-185</v>
      </c>
      <c r="F54" s="46">
        <v>-315</v>
      </c>
      <c r="G54" s="38">
        <v>-89</v>
      </c>
      <c r="H54" s="38">
        <v>-160</v>
      </c>
      <c r="I54" s="46">
        <v>-239</v>
      </c>
      <c r="J54" s="38">
        <v>-320</v>
      </c>
      <c r="K54" s="38">
        <v>-48</v>
      </c>
      <c r="L54" s="38">
        <v>-79</v>
      </c>
      <c r="M54" s="38">
        <v>-123</v>
      </c>
      <c r="N54" s="38">
        <v>-177</v>
      </c>
      <c r="O54" s="38">
        <v>-44</v>
      </c>
      <c r="P54" s="38">
        <v>-89</v>
      </c>
      <c r="Q54" s="38">
        <v>-141</v>
      </c>
      <c r="R54" s="38">
        <v>-197</v>
      </c>
      <c r="S54" s="38">
        <v>-41</v>
      </c>
      <c r="T54" s="38">
        <v>-85</v>
      </c>
      <c r="U54" s="38">
        <v>-130</v>
      </c>
      <c r="V54" s="38">
        <v>-239</v>
      </c>
      <c r="W54" s="38">
        <v>-73</v>
      </c>
      <c r="X54" s="38">
        <v>-139</v>
      </c>
      <c r="Y54" s="38">
        <v>-192</v>
      </c>
      <c r="Z54" s="1"/>
      <c r="AC54" s="2"/>
      <c r="AD54" s="2"/>
      <c r="AF54" s="2"/>
      <c r="AG54" s="2"/>
      <c r="AH54" s="2"/>
      <c r="AI54" s="2"/>
      <c r="AJ54" s="2"/>
      <c r="AK54" s="2"/>
      <c r="AL54" s="2"/>
      <c r="AM54" s="2"/>
      <c r="AN54" s="2"/>
      <c r="AO54" s="2"/>
      <c r="AP54" s="2"/>
      <c r="AQ54" s="2"/>
    </row>
    <row r="55" spans="2:43" s="8" customFormat="1" ht="28.5" customHeight="1">
      <c r="B55" s="237" t="s">
        <v>233</v>
      </c>
      <c r="C55" s="37"/>
      <c r="D55" s="38">
        <v>-107</v>
      </c>
      <c r="E55" s="38">
        <v>-29</v>
      </c>
      <c r="F55" s="38">
        <v>-319</v>
      </c>
      <c r="G55" s="38">
        <v>-14</v>
      </c>
      <c r="H55" s="38">
        <v>-15</v>
      </c>
      <c r="I55" s="38">
        <v>-37</v>
      </c>
      <c r="J55" s="38">
        <v>-66</v>
      </c>
      <c r="K55" s="38">
        <v>-35</v>
      </c>
      <c r="L55" s="38">
        <v>-42</v>
      </c>
      <c r="M55" s="38">
        <v>-88</v>
      </c>
      <c r="N55" s="38">
        <v>-88</v>
      </c>
      <c r="O55" s="38">
        <v>-3</v>
      </c>
      <c r="P55" s="38">
        <v>-889</v>
      </c>
      <c r="Q55" s="38">
        <v>-902</v>
      </c>
      <c r="R55" s="38">
        <v>-902</v>
      </c>
      <c r="S55" s="38">
        <v>0</v>
      </c>
      <c r="T55" s="38">
        <v>-15</v>
      </c>
      <c r="U55" s="38">
        <v>-82</v>
      </c>
      <c r="V55" s="38">
        <v>-82</v>
      </c>
      <c r="W55" s="38">
        <v>0</v>
      </c>
      <c r="X55" s="38">
        <v>0</v>
      </c>
      <c r="Y55" s="38">
        <v>-31</v>
      </c>
      <c r="AA55" s="1"/>
      <c r="AC55" s="230"/>
      <c r="AD55" s="230"/>
      <c r="AF55" s="2"/>
      <c r="AG55" s="2"/>
      <c r="AH55" s="2"/>
      <c r="AI55" s="2"/>
      <c r="AJ55" s="230"/>
      <c r="AK55" s="230"/>
      <c r="AL55" s="230"/>
      <c r="AM55" s="230"/>
      <c r="AN55" s="230"/>
      <c r="AO55" s="230"/>
      <c r="AP55" s="230"/>
      <c r="AQ55" s="230"/>
    </row>
    <row r="56" spans="2:43">
      <c r="B56" s="21" t="s">
        <v>250</v>
      </c>
      <c r="D56" s="46">
        <v>-660</v>
      </c>
      <c r="E56" s="46">
        <v>-689</v>
      </c>
      <c r="F56" s="46">
        <v>-690</v>
      </c>
      <c r="G56" s="38">
        <v>0</v>
      </c>
      <c r="H56" s="38">
        <v>-718</v>
      </c>
      <c r="I56" s="46">
        <v>-719</v>
      </c>
      <c r="J56" s="38">
        <v>-720</v>
      </c>
      <c r="K56" s="38">
        <v>0</v>
      </c>
      <c r="L56" s="38">
        <v>0</v>
      </c>
      <c r="M56" s="38">
        <v>-478</v>
      </c>
      <c r="N56" s="38">
        <v>-479</v>
      </c>
      <c r="O56" s="38">
        <v>0</v>
      </c>
      <c r="P56" s="38">
        <v>-538</v>
      </c>
      <c r="Q56" s="38">
        <v>-539</v>
      </c>
      <c r="R56" s="38">
        <v>-539</v>
      </c>
      <c r="S56" s="38">
        <v>0</v>
      </c>
      <c r="T56" s="38">
        <v>-1247</v>
      </c>
      <c r="U56" s="38">
        <v>-1260</v>
      </c>
      <c r="V56" s="38">
        <v>-1261</v>
      </c>
      <c r="W56" s="38">
        <v>-1</v>
      </c>
      <c r="X56" s="38">
        <v>-1663</v>
      </c>
      <c r="Y56" s="38">
        <v>-1833</v>
      </c>
      <c r="Z56" s="1"/>
      <c r="AC56" s="2"/>
      <c r="AD56" s="2"/>
      <c r="AF56" s="2"/>
      <c r="AG56" s="2"/>
      <c r="AH56" s="2"/>
      <c r="AI56" s="2"/>
      <c r="AJ56" s="2"/>
      <c r="AK56" s="2"/>
      <c r="AL56" s="2"/>
      <c r="AM56" s="2"/>
      <c r="AN56" s="2"/>
      <c r="AO56" s="2"/>
      <c r="AP56" s="2"/>
      <c r="AQ56" s="2"/>
    </row>
    <row r="57" spans="2:43">
      <c r="B57" s="21" t="s">
        <v>115</v>
      </c>
      <c r="D57" s="46">
        <v>635</v>
      </c>
      <c r="E57" s="46">
        <v>254</v>
      </c>
      <c r="F57" s="46">
        <v>474</v>
      </c>
      <c r="G57" s="38">
        <v>140</v>
      </c>
      <c r="H57" s="38">
        <v>363</v>
      </c>
      <c r="I57" s="46">
        <v>617</v>
      </c>
      <c r="J57" s="38">
        <v>1138</v>
      </c>
      <c r="K57" s="38">
        <v>84</v>
      </c>
      <c r="L57" s="38">
        <v>383</v>
      </c>
      <c r="M57" s="38">
        <v>811</v>
      </c>
      <c r="N57" s="38">
        <v>1453</v>
      </c>
      <c r="O57" s="38">
        <v>65</v>
      </c>
      <c r="P57" s="38">
        <v>424</v>
      </c>
      <c r="Q57" s="38">
        <v>1000</v>
      </c>
      <c r="R57" s="38">
        <v>1793</v>
      </c>
      <c r="S57" s="38">
        <v>1037</v>
      </c>
      <c r="T57" s="38">
        <v>1711</v>
      </c>
      <c r="U57" s="38">
        <v>2629</v>
      </c>
      <c r="V57" s="38">
        <v>3751</v>
      </c>
      <c r="W57" s="38">
        <v>415</v>
      </c>
      <c r="X57" s="38">
        <v>497</v>
      </c>
      <c r="Y57" s="38">
        <v>730</v>
      </c>
      <c r="Z57" s="1"/>
      <c r="AC57" s="2"/>
      <c r="AD57" s="2"/>
      <c r="AF57" s="2"/>
      <c r="AG57" s="2"/>
      <c r="AH57" s="2"/>
      <c r="AI57" s="2"/>
      <c r="AJ57" s="2"/>
      <c r="AK57" s="2"/>
      <c r="AL57" s="2"/>
      <c r="AM57" s="2"/>
      <c r="AN57" s="2"/>
      <c r="AO57" s="2"/>
      <c r="AP57" s="2"/>
      <c r="AQ57" s="2"/>
    </row>
    <row r="58" spans="2:43" ht="5.25" customHeight="1">
      <c r="B58" s="42"/>
      <c r="C58" s="42"/>
      <c r="D58" s="42"/>
      <c r="E58" s="42"/>
      <c r="F58" s="42"/>
      <c r="G58" s="43"/>
      <c r="H58" s="43"/>
      <c r="I58" s="42"/>
      <c r="J58" s="43"/>
      <c r="K58" s="43"/>
      <c r="L58" s="43"/>
      <c r="M58" s="43"/>
      <c r="N58" s="43"/>
      <c r="O58" s="43"/>
      <c r="P58" s="43"/>
      <c r="Q58" s="43"/>
      <c r="R58" s="43"/>
      <c r="S58" s="43"/>
      <c r="T58" s="43"/>
      <c r="U58" s="43"/>
      <c r="V58" s="43"/>
      <c r="W58" s="43"/>
      <c r="X58" s="43"/>
      <c r="Y58" s="43"/>
      <c r="Z58" s="1"/>
    </row>
    <row r="59" spans="2:43">
      <c r="J59" s="37"/>
      <c r="K59" s="37"/>
      <c r="L59" s="37"/>
      <c r="M59" s="37"/>
      <c r="N59" s="37"/>
      <c r="O59" s="37"/>
      <c r="P59" s="37"/>
      <c r="Q59" s="37"/>
      <c r="R59" s="37"/>
      <c r="S59" s="37"/>
      <c r="T59" s="37"/>
      <c r="U59" s="37"/>
      <c r="V59" s="37"/>
      <c r="W59" s="37"/>
      <c r="X59" s="37"/>
      <c r="Y59" s="37"/>
      <c r="Z59" s="1"/>
    </row>
    <row r="60" spans="2:43" ht="17.25">
      <c r="B60" s="21" t="s">
        <v>254</v>
      </c>
      <c r="K60" s="37"/>
      <c r="L60" s="37"/>
      <c r="M60" s="37"/>
      <c r="N60" s="37"/>
      <c r="O60" s="37"/>
      <c r="P60" s="37"/>
      <c r="Q60" s="37"/>
      <c r="R60" s="37"/>
      <c r="S60" s="37"/>
      <c r="T60" s="37"/>
      <c r="U60" s="37"/>
      <c r="V60" s="37"/>
      <c r="W60" s="37"/>
      <c r="X60" s="37"/>
      <c r="Y60" s="37"/>
    </row>
    <row r="61" spans="2:43">
      <c r="H61" s="211"/>
      <c r="I61" s="211"/>
      <c r="K61" s="37"/>
      <c r="L61" s="37"/>
      <c r="M61" s="37"/>
      <c r="N61" s="37"/>
      <c r="O61" s="37"/>
      <c r="P61" s="37"/>
      <c r="Q61" s="37"/>
      <c r="R61" s="37"/>
      <c r="S61" s="37"/>
      <c r="T61" s="37"/>
      <c r="U61" s="37"/>
      <c r="V61" s="37"/>
      <c r="W61" s="37"/>
      <c r="X61" s="37"/>
      <c r="Y61" s="37"/>
    </row>
  </sheetData>
  <hyperlinks>
    <hyperlink ref="Y3" location="Index!A1" display="Back to index" xr:uid="{00000000-0004-0000-0200-000000000000}"/>
  </hyperlinks>
  <pageMargins left="0.70866141732283472" right="0.70866141732283472" top="0.74803149606299213" bottom="0.74803149606299213" header="0.31496062992125984" footer="0.31496062992125984"/>
  <pageSetup paperSize="9"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3369"/>
    <pageSetUpPr fitToPage="1"/>
  </sheetPr>
  <dimension ref="B1:T39"/>
  <sheetViews>
    <sheetView showGridLines="0" zoomScaleNormal="100" workbookViewId="0"/>
  </sheetViews>
  <sheetFormatPr defaultColWidth="8.7109375" defaultRowHeight="15" outlineLevelRow="1"/>
  <cols>
    <col min="1" max="1" width="3.42578125" style="1" customWidth="1"/>
    <col min="2" max="2" width="51.42578125" style="21" bestFit="1" customWidth="1"/>
    <col min="3" max="3" width="2.7109375" style="21" customWidth="1"/>
    <col min="4" max="4" width="11.5703125" style="21" customWidth="1"/>
    <col min="5" max="5" width="4.5703125" style="21" customWidth="1"/>
    <col min="6" max="6" width="11.5703125" style="21" customWidth="1"/>
    <col min="7" max="7" width="8.85546875" style="21" customWidth="1"/>
    <col min="8" max="8" width="11.5703125" style="21" customWidth="1"/>
    <col min="9" max="9" width="4.28515625" style="21" customWidth="1"/>
    <col min="10" max="10" width="11.5703125" style="21" customWidth="1"/>
    <col min="11" max="16384" width="8.7109375" style="1"/>
  </cols>
  <sheetData>
    <row r="1" spans="2:20" ht="12.75" customHeight="1"/>
    <row r="2" spans="2:20" ht="24.95" customHeight="1">
      <c r="B2" s="25" t="s">
        <v>266</v>
      </c>
      <c r="C2" s="25"/>
      <c r="J2" s="44"/>
    </row>
    <row r="3" spans="2:20" s="6" customFormat="1" ht="24.95" customHeight="1">
      <c r="B3" s="47" t="s">
        <v>213</v>
      </c>
      <c r="C3" s="48"/>
      <c r="D3" s="48"/>
      <c r="E3" s="48"/>
      <c r="F3" s="48"/>
      <c r="G3" s="48"/>
      <c r="H3" s="48"/>
      <c r="I3" s="48"/>
      <c r="J3" s="52" t="s">
        <v>1</v>
      </c>
    </row>
    <row r="4" spans="2:20" s="6" customFormat="1" ht="8.25" customHeight="1" thickBot="1">
      <c r="B4" s="47"/>
      <c r="C4" s="48"/>
      <c r="D4" s="48"/>
      <c r="E4" s="48"/>
      <c r="F4" s="48"/>
      <c r="G4" s="48"/>
      <c r="H4" s="48"/>
      <c r="I4" s="48"/>
      <c r="J4" s="52"/>
    </row>
    <row r="5" spans="2:20" ht="18.75" customHeight="1">
      <c r="D5" s="262" t="s">
        <v>268</v>
      </c>
      <c r="E5" s="262"/>
      <c r="F5" s="262"/>
      <c r="G5" s="51"/>
      <c r="H5" s="262" t="s">
        <v>269</v>
      </c>
      <c r="I5" s="262"/>
      <c r="J5" s="262"/>
    </row>
    <row r="6" spans="2:20" s="2" customFormat="1" ht="15.75" customHeight="1">
      <c r="B6" s="61" t="s">
        <v>2</v>
      </c>
      <c r="C6" s="31"/>
      <c r="D6" s="61">
        <v>2023</v>
      </c>
      <c r="E6" s="61"/>
      <c r="F6" s="61">
        <v>2022</v>
      </c>
      <c r="G6" s="249"/>
      <c r="H6" s="61">
        <v>2023</v>
      </c>
      <c r="I6" s="61"/>
      <c r="J6" s="61">
        <v>2022</v>
      </c>
    </row>
    <row r="7" spans="2:20" s="2" customFormat="1" ht="15.75" customHeight="1">
      <c r="B7" s="31" t="s">
        <v>3</v>
      </c>
      <c r="C7" s="31"/>
      <c r="D7" s="62">
        <v>5438</v>
      </c>
      <c r="E7" s="62"/>
      <c r="F7" s="62">
        <v>9972</v>
      </c>
      <c r="G7" s="62"/>
      <c r="H7" s="62">
        <v>18159</v>
      </c>
      <c r="I7" s="62"/>
      <c r="J7" s="62">
        <v>30603</v>
      </c>
      <c r="K7" s="248"/>
      <c r="L7" s="230"/>
    </row>
    <row r="8" spans="2:20" s="2" customFormat="1" ht="15.75" customHeight="1">
      <c r="B8" s="31" t="s">
        <v>4</v>
      </c>
      <c r="C8" s="31"/>
      <c r="D8" s="63">
        <v>-3359</v>
      </c>
      <c r="E8" s="63"/>
      <c r="F8" s="63">
        <v>-7260</v>
      </c>
      <c r="G8" s="63"/>
      <c r="H8" s="63">
        <v>-11431</v>
      </c>
      <c r="I8" s="63"/>
      <c r="J8" s="63">
        <v>-21993</v>
      </c>
      <c r="K8" s="248"/>
      <c r="L8" s="230"/>
    </row>
    <row r="9" spans="2:20" s="3" customFormat="1" ht="15.75" customHeight="1">
      <c r="B9" s="28" t="s">
        <v>5</v>
      </c>
      <c r="C9" s="28"/>
      <c r="D9" s="64">
        <v>2079</v>
      </c>
      <c r="E9" s="64"/>
      <c r="F9" s="64">
        <v>2712</v>
      </c>
      <c r="G9" s="64"/>
      <c r="H9" s="64">
        <v>6728</v>
      </c>
      <c r="I9" s="64"/>
      <c r="J9" s="64">
        <v>8610</v>
      </c>
      <c r="K9" s="248"/>
      <c r="L9" s="256"/>
      <c r="S9" s="2"/>
      <c r="T9" s="2"/>
    </row>
    <row r="10" spans="2:20" s="2" customFormat="1" ht="15.75" customHeight="1">
      <c r="B10" s="31" t="s">
        <v>6</v>
      </c>
      <c r="C10" s="31"/>
      <c r="D10" s="62">
        <v>-1167</v>
      </c>
      <c r="E10" s="62"/>
      <c r="F10" s="62">
        <v>-1262</v>
      </c>
      <c r="G10" s="62"/>
      <c r="H10" s="62">
        <v>-3614</v>
      </c>
      <c r="I10" s="62"/>
      <c r="J10" s="62">
        <v>-3849</v>
      </c>
      <c r="K10" s="248"/>
      <c r="L10" s="230"/>
    </row>
    <row r="11" spans="2:20" s="2" customFormat="1" ht="15.75" customHeight="1">
      <c r="B11" s="31" t="s">
        <v>7</v>
      </c>
      <c r="C11" s="31"/>
      <c r="D11" s="62">
        <v>-274</v>
      </c>
      <c r="E11" s="62"/>
      <c r="F11" s="62">
        <v>-369</v>
      </c>
      <c r="G11" s="62"/>
      <c r="H11" s="62">
        <v>-973</v>
      </c>
      <c r="I11" s="62"/>
      <c r="J11" s="62">
        <v>-1093</v>
      </c>
      <c r="K11" s="248"/>
      <c r="L11" s="230"/>
    </row>
    <row r="12" spans="2:20" s="2" customFormat="1" ht="15.75" customHeight="1">
      <c r="B12" s="31" t="s">
        <v>8</v>
      </c>
      <c r="C12" s="31"/>
      <c r="D12" s="63">
        <v>2</v>
      </c>
      <c r="E12" s="63"/>
      <c r="F12" s="63">
        <v>28</v>
      </c>
      <c r="G12" s="63"/>
      <c r="H12" s="63">
        <v>17</v>
      </c>
      <c r="I12" s="63"/>
      <c r="J12" s="63">
        <v>21</v>
      </c>
      <c r="K12" s="248"/>
      <c r="L12" s="230"/>
    </row>
    <row r="13" spans="2:20" s="3" customFormat="1" ht="15.75" customHeight="1">
      <c r="B13" s="28" t="s">
        <v>9</v>
      </c>
      <c r="C13" s="28"/>
      <c r="D13" s="64">
        <v>640</v>
      </c>
      <c r="E13" s="64"/>
      <c r="F13" s="64">
        <v>1109</v>
      </c>
      <c r="G13" s="64"/>
      <c r="H13" s="64">
        <v>2158</v>
      </c>
      <c r="I13" s="64"/>
      <c r="J13" s="64">
        <v>3689</v>
      </c>
      <c r="K13" s="257"/>
      <c r="L13" s="256"/>
      <c r="O13" s="2"/>
      <c r="S13" s="2"/>
      <c r="T13" s="2"/>
    </row>
    <row r="14" spans="2:20" s="2" customFormat="1" ht="15.75" customHeight="1">
      <c r="B14" s="31" t="s">
        <v>10</v>
      </c>
      <c r="C14" s="31"/>
      <c r="D14" s="62">
        <v>-43</v>
      </c>
      <c r="E14" s="62"/>
      <c r="F14" s="62">
        <v>-44</v>
      </c>
      <c r="G14" s="62"/>
      <c r="H14" s="62">
        <v>-130</v>
      </c>
      <c r="I14" s="62"/>
      <c r="J14" s="62">
        <v>-140</v>
      </c>
      <c r="K14" s="248"/>
      <c r="L14" s="248"/>
      <c r="M14" s="15"/>
      <c r="N14" s="15"/>
      <c r="O14" s="3"/>
      <c r="P14" s="3"/>
    </row>
    <row r="15" spans="2:20" s="2" customFormat="1" ht="15.75" customHeight="1">
      <c r="B15" s="31" t="s">
        <v>141</v>
      </c>
      <c r="C15" s="31"/>
      <c r="D15" s="62">
        <v>-137</v>
      </c>
      <c r="E15" s="62"/>
      <c r="F15" s="62">
        <v>-125</v>
      </c>
      <c r="G15" s="62"/>
      <c r="H15" s="62">
        <v>-406</v>
      </c>
      <c r="I15" s="62"/>
      <c r="J15" s="62">
        <v>-379</v>
      </c>
      <c r="K15" s="248"/>
      <c r="L15" s="248"/>
      <c r="M15" s="15"/>
      <c r="N15" s="15"/>
      <c r="P15" s="3"/>
    </row>
    <row r="16" spans="2:20" s="2" customFormat="1" ht="15.75" customHeight="1">
      <c r="B16" s="31" t="s">
        <v>11</v>
      </c>
      <c r="C16" s="31"/>
      <c r="D16" s="62">
        <v>-14</v>
      </c>
      <c r="E16" s="62"/>
      <c r="F16" s="62">
        <v>-16</v>
      </c>
      <c r="G16" s="62"/>
      <c r="H16" s="62">
        <v>-41</v>
      </c>
      <c r="I16" s="62"/>
      <c r="J16" s="62">
        <v>-51</v>
      </c>
      <c r="K16" s="248"/>
      <c r="L16" s="248"/>
      <c r="M16" s="15"/>
      <c r="N16" s="15"/>
      <c r="P16" s="3"/>
    </row>
    <row r="17" spans="2:20" s="2" customFormat="1" ht="20.25" hidden="1" customHeight="1" outlineLevel="1">
      <c r="B17" s="66" t="s">
        <v>198</v>
      </c>
      <c r="C17" s="66"/>
      <c r="D17" s="62">
        <v>0</v>
      </c>
      <c r="E17" s="62"/>
      <c r="F17" s="62">
        <v>0</v>
      </c>
      <c r="G17" s="62"/>
      <c r="H17" s="62">
        <v>0</v>
      </c>
      <c r="I17" s="62"/>
      <c r="J17" s="62">
        <v>0</v>
      </c>
      <c r="K17" s="258"/>
      <c r="L17" s="230"/>
      <c r="P17" s="3"/>
    </row>
    <row r="18" spans="2:20" s="3" customFormat="1" ht="15.75" customHeight="1" collapsed="1">
      <c r="B18" s="218" t="s">
        <v>12</v>
      </c>
      <c r="C18" s="218"/>
      <c r="D18" s="65">
        <v>446</v>
      </c>
      <c r="E18" s="65"/>
      <c r="F18" s="65">
        <v>924</v>
      </c>
      <c r="G18" s="65"/>
      <c r="H18" s="65">
        <v>1581</v>
      </c>
      <c r="I18" s="65"/>
      <c r="J18" s="65">
        <v>3119</v>
      </c>
      <c r="K18" s="257"/>
      <c r="L18" s="256"/>
      <c r="O18" s="2"/>
      <c r="S18" s="2"/>
      <c r="T18" s="2"/>
    </row>
    <row r="19" spans="2:20" s="2" customFormat="1" ht="15.75" customHeight="1">
      <c r="B19" s="66" t="s">
        <v>13</v>
      </c>
      <c r="C19" s="66"/>
      <c r="D19" s="62">
        <v>14</v>
      </c>
      <c r="E19" s="62"/>
      <c r="F19" s="62">
        <v>16</v>
      </c>
      <c r="G19" s="62"/>
      <c r="H19" s="62">
        <v>65</v>
      </c>
      <c r="I19" s="62"/>
      <c r="J19" s="62">
        <v>43</v>
      </c>
      <c r="K19" s="248"/>
      <c r="L19" s="230"/>
      <c r="O19" s="3"/>
      <c r="P19" s="3"/>
    </row>
    <row r="20" spans="2:20" s="2" customFormat="1" ht="15.75" customHeight="1">
      <c r="B20" s="66" t="s">
        <v>14</v>
      </c>
      <c r="C20" s="66"/>
      <c r="D20" s="62">
        <v>-7</v>
      </c>
      <c r="E20" s="62"/>
      <c r="F20" s="62">
        <v>-4</v>
      </c>
      <c r="G20" s="62"/>
      <c r="H20" s="62">
        <v>-18</v>
      </c>
      <c r="I20" s="62"/>
      <c r="J20" s="62">
        <v>-15</v>
      </c>
      <c r="K20" s="248"/>
      <c r="L20" s="230"/>
      <c r="P20" s="3"/>
    </row>
    <row r="21" spans="2:20" s="2" customFormat="1" ht="15.75" customHeight="1">
      <c r="B21" s="66" t="s">
        <v>15</v>
      </c>
      <c r="C21" s="66"/>
      <c r="D21" s="62">
        <v>2</v>
      </c>
      <c r="E21" s="62"/>
      <c r="F21" s="62">
        <v>1</v>
      </c>
      <c r="G21" s="62"/>
      <c r="H21" s="62">
        <v>4</v>
      </c>
      <c r="I21" s="62"/>
      <c r="J21" s="62">
        <v>4</v>
      </c>
      <c r="K21" s="248"/>
      <c r="L21" s="230"/>
      <c r="P21" s="3"/>
    </row>
    <row r="22" spans="2:20" s="3" customFormat="1" ht="15.75" customHeight="1">
      <c r="B22" s="218" t="s">
        <v>16</v>
      </c>
      <c r="C22" s="218"/>
      <c r="D22" s="65">
        <v>455</v>
      </c>
      <c r="E22" s="65"/>
      <c r="F22" s="65">
        <v>937</v>
      </c>
      <c r="G22" s="65"/>
      <c r="H22" s="65">
        <v>1632</v>
      </c>
      <c r="I22" s="65"/>
      <c r="J22" s="65">
        <v>3151</v>
      </c>
      <c r="K22" s="257"/>
      <c r="L22" s="256"/>
      <c r="O22" s="2"/>
      <c r="S22" s="2"/>
      <c r="T22" s="2"/>
    </row>
    <row r="23" spans="2:20" s="2" customFormat="1" ht="15.75" customHeight="1">
      <c r="B23" s="66" t="s">
        <v>17</v>
      </c>
      <c r="C23" s="66"/>
      <c r="D23" s="62">
        <v>-134</v>
      </c>
      <c r="E23" s="62"/>
      <c r="F23" s="62">
        <v>-249</v>
      </c>
      <c r="G23" s="62"/>
      <c r="H23" s="62">
        <v>-451</v>
      </c>
      <c r="I23" s="62"/>
      <c r="J23" s="62">
        <v>-835</v>
      </c>
      <c r="K23" s="248"/>
      <c r="L23" s="230"/>
      <c r="O23" s="3"/>
      <c r="P23" s="3"/>
    </row>
    <row r="24" spans="2:20" s="3" customFormat="1" ht="15.75" customHeight="1">
      <c r="B24" s="218" t="s">
        <v>237</v>
      </c>
      <c r="C24" s="218"/>
      <c r="D24" s="65">
        <v>321</v>
      </c>
      <c r="E24" s="65"/>
      <c r="F24" s="65">
        <v>688</v>
      </c>
      <c r="G24" s="65"/>
      <c r="H24" s="65">
        <v>1181</v>
      </c>
      <c r="I24" s="65"/>
      <c r="J24" s="65">
        <v>2316</v>
      </c>
      <c r="K24" s="257"/>
      <c r="L24" s="256"/>
      <c r="O24" s="2"/>
      <c r="S24" s="2"/>
      <c r="T24" s="2"/>
    </row>
    <row r="25" spans="2:20" s="3" customFormat="1" ht="7.5" customHeight="1">
      <c r="B25" s="218"/>
      <c r="C25" s="218"/>
      <c r="D25" s="252"/>
      <c r="E25" s="252"/>
      <c r="F25" s="252"/>
      <c r="G25" s="252"/>
      <c r="H25" s="252"/>
      <c r="I25" s="252"/>
      <c r="J25" s="252"/>
      <c r="K25" s="257"/>
      <c r="L25" s="256"/>
      <c r="O25" s="2"/>
      <c r="S25" s="2"/>
      <c r="T25" s="2"/>
    </row>
    <row r="26" spans="2:20" s="3" customFormat="1" ht="5.25" customHeight="1">
      <c r="B26" s="218"/>
      <c r="C26" s="218"/>
      <c r="D26" s="252"/>
      <c r="E26" s="252"/>
      <c r="F26" s="252"/>
      <c r="G26" s="252"/>
      <c r="H26" s="252"/>
      <c r="I26" s="252"/>
      <c r="J26" s="252"/>
      <c r="K26" s="257"/>
      <c r="L26" s="256"/>
      <c r="O26" s="2"/>
      <c r="S26" s="2"/>
      <c r="T26" s="2"/>
    </row>
    <row r="27" spans="2:20" s="2" customFormat="1" ht="9" customHeight="1">
      <c r="B27" s="66"/>
      <c r="C27" s="66"/>
      <c r="D27" s="62"/>
      <c r="E27" s="62"/>
      <c r="F27" s="62"/>
      <c r="G27" s="62"/>
      <c r="H27" s="62"/>
      <c r="I27" s="62"/>
      <c r="J27" s="62"/>
      <c r="K27" s="230"/>
      <c r="L27" s="230"/>
      <c r="O27" s="3"/>
      <c r="P27" s="3"/>
    </row>
    <row r="28" spans="2:20" s="2" customFormat="1" ht="15.75" customHeight="1">
      <c r="B28" s="218" t="s">
        <v>142</v>
      </c>
      <c r="C28" s="66"/>
      <c r="D28" s="62"/>
      <c r="E28" s="62"/>
      <c r="F28" s="62"/>
      <c r="G28" s="62"/>
      <c r="H28" s="62"/>
      <c r="I28" s="62"/>
      <c r="J28" s="62"/>
      <c r="K28" s="230"/>
      <c r="L28" s="230"/>
      <c r="P28" s="3"/>
    </row>
    <row r="29" spans="2:20" s="2" customFormat="1" ht="15.75" customHeight="1">
      <c r="B29" s="66" t="s">
        <v>143</v>
      </c>
      <c r="C29" s="66"/>
      <c r="D29" s="62">
        <v>315</v>
      </c>
      <c r="E29" s="62"/>
      <c r="F29" s="62">
        <v>654</v>
      </c>
      <c r="G29" s="62"/>
      <c r="H29" s="62">
        <v>1171</v>
      </c>
      <c r="I29" s="62"/>
      <c r="J29" s="62">
        <v>2191</v>
      </c>
      <c r="K29" s="248"/>
      <c r="L29" s="230"/>
      <c r="P29" s="3"/>
    </row>
    <row r="30" spans="2:20" s="2" customFormat="1" ht="15.75" customHeight="1">
      <c r="B30" s="66" t="s">
        <v>18</v>
      </c>
      <c r="C30" s="66"/>
      <c r="D30" s="62">
        <v>6</v>
      </c>
      <c r="E30" s="62"/>
      <c r="F30" s="62">
        <v>34</v>
      </c>
      <c r="G30" s="62"/>
      <c r="H30" s="62">
        <v>10</v>
      </c>
      <c r="I30" s="62"/>
      <c r="J30" s="62">
        <v>125</v>
      </c>
      <c r="K30" s="248"/>
      <c r="L30" s="230"/>
      <c r="P30" s="3"/>
    </row>
    <row r="31" spans="2:20" s="3" customFormat="1" ht="15.75" customHeight="1">
      <c r="B31" s="218" t="s">
        <v>237</v>
      </c>
      <c r="C31" s="218"/>
      <c r="D31" s="65">
        <v>321</v>
      </c>
      <c r="E31" s="65"/>
      <c r="F31" s="65">
        <v>688</v>
      </c>
      <c r="G31" s="65"/>
      <c r="H31" s="65">
        <v>1181</v>
      </c>
      <c r="I31" s="65"/>
      <c r="J31" s="65">
        <v>2316</v>
      </c>
      <c r="K31" s="256"/>
      <c r="L31" s="256"/>
      <c r="O31" s="2"/>
      <c r="S31" s="2"/>
      <c r="T31" s="2"/>
    </row>
    <row r="32" spans="2:20" s="3" customFormat="1" ht="7.5" customHeight="1">
      <c r="B32" s="218"/>
      <c r="C32" s="218"/>
      <c r="D32" s="252"/>
      <c r="E32" s="252"/>
      <c r="F32" s="252"/>
      <c r="G32" s="252"/>
      <c r="H32" s="252"/>
      <c r="I32" s="252"/>
      <c r="J32" s="252"/>
      <c r="K32" s="256"/>
      <c r="L32" s="256"/>
      <c r="O32" s="2"/>
      <c r="S32" s="2"/>
      <c r="T32" s="2"/>
    </row>
    <row r="33" spans="2:20" s="2" customFormat="1" ht="7.5" customHeight="1">
      <c r="B33" s="66"/>
      <c r="C33" s="66"/>
      <c r="D33" s="206"/>
      <c r="E33" s="206"/>
      <c r="F33" s="206"/>
      <c r="G33" s="206"/>
      <c r="H33" s="206"/>
      <c r="I33" s="206"/>
      <c r="J33" s="206"/>
      <c r="K33" s="230"/>
      <c r="L33" s="230"/>
      <c r="O33" s="3"/>
      <c r="P33" s="3"/>
    </row>
    <row r="34" spans="2:20" ht="15.75" customHeight="1">
      <c r="B34" s="139" t="s">
        <v>19</v>
      </c>
      <c r="C34" s="19"/>
      <c r="D34" s="68">
        <v>2.65</v>
      </c>
      <c r="E34" s="68"/>
      <c r="F34" s="68">
        <v>5.48</v>
      </c>
      <c r="G34" s="68"/>
      <c r="H34" s="68">
        <v>9.86</v>
      </c>
      <c r="I34" s="68"/>
      <c r="J34" s="68">
        <v>18.37</v>
      </c>
      <c r="K34" s="8"/>
      <c r="L34" s="8"/>
      <c r="O34" s="2"/>
      <c r="P34" s="3"/>
      <c r="S34" s="2"/>
      <c r="T34" s="2"/>
    </row>
    <row r="35" spans="2:20" ht="15.75" customHeight="1">
      <c r="B35" s="139" t="s">
        <v>20</v>
      </c>
      <c r="C35" s="19"/>
      <c r="D35" s="68">
        <v>2.65</v>
      </c>
      <c r="E35" s="68"/>
      <c r="F35" s="68">
        <v>5.45</v>
      </c>
      <c r="G35" s="68"/>
      <c r="H35" s="68">
        <v>9.85</v>
      </c>
      <c r="I35" s="68"/>
      <c r="J35" s="68">
        <v>18.27</v>
      </c>
      <c r="K35" s="8"/>
      <c r="L35" s="8"/>
      <c r="P35" s="3"/>
      <c r="S35" s="2"/>
      <c r="T35" s="2"/>
    </row>
    <row r="36" spans="2:20" ht="24.95" customHeight="1">
      <c r="D36" s="10"/>
      <c r="E36" s="11"/>
      <c r="F36" s="10"/>
      <c r="G36" s="10"/>
      <c r="H36" s="19"/>
      <c r="I36" s="19"/>
      <c r="J36" s="19"/>
      <c r="K36" s="8"/>
      <c r="L36" s="8"/>
    </row>
    <row r="37" spans="2:20" ht="24.95" customHeight="1"/>
    <row r="38" spans="2:20" ht="24.95" customHeight="1"/>
    <row r="39" spans="2:20" ht="24.95" customHeight="1"/>
  </sheetData>
  <mergeCells count="2">
    <mergeCell ref="H5:J5"/>
    <mergeCell ref="D5:F5"/>
  </mergeCells>
  <hyperlinks>
    <hyperlink ref="J3" location="Index!A1" display="Back to index" xr:uid="{00000000-0004-0000-0300-000000000000}"/>
  </hyperlinks>
  <pageMargins left="0.7" right="0.7" top="0.75" bottom="0.75" header="0.3" footer="0.3"/>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3369"/>
    <pageSetUpPr fitToPage="1"/>
  </sheetPr>
  <dimension ref="B1:K57"/>
  <sheetViews>
    <sheetView showGridLines="0" topLeftCell="A4" zoomScaleNormal="100" workbookViewId="0"/>
  </sheetViews>
  <sheetFormatPr defaultColWidth="9.140625" defaultRowHeight="14.25"/>
  <cols>
    <col min="1" max="1" width="4.42578125" style="21" customWidth="1"/>
    <col min="2" max="2" width="56.7109375" style="21" customWidth="1"/>
    <col min="3" max="3" width="18.42578125" style="21" customWidth="1"/>
    <col min="4" max="4" width="2.140625" style="21" customWidth="1"/>
    <col min="5" max="5" width="18" style="21" customWidth="1"/>
    <col min="6" max="16384" width="9.140625" style="21"/>
  </cols>
  <sheetData>
    <row r="1" spans="2:11" ht="13.5" customHeight="1"/>
    <row r="2" spans="2:11" ht="24.95" customHeight="1">
      <c r="B2" s="25" t="s">
        <v>266</v>
      </c>
    </row>
    <row r="3" spans="2:11" s="44" customFormat="1" ht="24.95" customHeight="1">
      <c r="B3" s="47" t="s">
        <v>214</v>
      </c>
      <c r="C3" s="52"/>
      <c r="E3" s="52" t="s">
        <v>1</v>
      </c>
    </row>
    <row r="4" spans="2:11" ht="5.0999999999999996" customHeight="1" thickBot="1"/>
    <row r="5" spans="2:11" s="45" customFormat="1" ht="21" customHeight="1">
      <c r="B5" s="137" t="s">
        <v>2</v>
      </c>
      <c r="C5" s="238" t="s">
        <v>270</v>
      </c>
      <c r="D5" s="74"/>
      <c r="E5" s="238" t="s">
        <v>253</v>
      </c>
    </row>
    <row r="6" spans="2:11" ht="24.95" customHeight="1">
      <c r="B6" s="71" t="s">
        <v>131</v>
      </c>
      <c r="C6" s="138"/>
      <c r="D6" s="138"/>
      <c r="E6" s="138"/>
    </row>
    <row r="7" spans="2:11" ht="15" customHeight="1">
      <c r="B7" s="88" t="s">
        <v>138</v>
      </c>
      <c r="C7" s="89">
        <v>736</v>
      </c>
      <c r="D7" s="89"/>
      <c r="E7" s="89">
        <v>739</v>
      </c>
      <c r="F7" s="19"/>
    </row>
    <row r="8" spans="2:11" ht="15" customHeight="1">
      <c r="B8" s="88" t="s">
        <v>132</v>
      </c>
      <c r="C8" s="89">
        <v>1560</v>
      </c>
      <c r="D8" s="89"/>
      <c r="E8" s="89">
        <v>1418</v>
      </c>
      <c r="F8" s="19"/>
    </row>
    <row r="9" spans="2:11" ht="15" customHeight="1">
      <c r="B9" s="88" t="s">
        <v>21</v>
      </c>
      <c r="C9" s="89">
        <v>2113</v>
      </c>
      <c r="D9" s="89"/>
      <c r="E9" s="89">
        <v>2199</v>
      </c>
      <c r="F9" s="19"/>
    </row>
    <row r="10" spans="2:11" ht="15" customHeight="1">
      <c r="B10" s="88" t="s">
        <v>22</v>
      </c>
      <c r="C10" s="89">
        <v>135</v>
      </c>
      <c r="D10" s="89"/>
      <c r="E10" s="89">
        <v>180</v>
      </c>
      <c r="F10" s="19"/>
    </row>
    <row r="11" spans="2:11" ht="15" customHeight="1">
      <c r="B11" s="88" t="s">
        <v>203</v>
      </c>
      <c r="C11" s="89">
        <v>38</v>
      </c>
      <c r="D11" s="89"/>
      <c r="E11" s="89">
        <v>37</v>
      </c>
      <c r="F11" s="19"/>
    </row>
    <row r="12" spans="2:11" ht="15" customHeight="1">
      <c r="B12" s="88" t="s">
        <v>23</v>
      </c>
      <c r="C12" s="259">
        <v>174</v>
      </c>
      <c r="D12" s="89"/>
      <c r="E12" s="259">
        <v>220</v>
      </c>
      <c r="F12" s="19"/>
    </row>
    <row r="13" spans="2:11" ht="15" customHeight="1">
      <c r="B13" s="75" t="s">
        <v>24</v>
      </c>
      <c r="C13" s="91">
        <v>4756</v>
      </c>
      <c r="D13" s="91"/>
      <c r="E13" s="91">
        <v>4793</v>
      </c>
      <c r="F13" s="19"/>
    </row>
    <row r="14" spans="2:11" ht="15" customHeight="1">
      <c r="C14" s="89"/>
      <c r="D14" s="89"/>
      <c r="E14" s="89"/>
      <c r="F14" s="19"/>
    </row>
    <row r="15" spans="2:11" ht="15" customHeight="1">
      <c r="B15" s="88" t="s">
        <v>133</v>
      </c>
      <c r="C15" s="89">
        <v>183</v>
      </c>
      <c r="D15" s="89"/>
      <c r="E15" s="89">
        <v>112</v>
      </c>
      <c r="F15" s="19"/>
    </row>
    <row r="16" spans="2:11" ht="15" customHeight="1">
      <c r="B16" s="88" t="s">
        <v>25</v>
      </c>
      <c r="C16" s="89">
        <v>294</v>
      </c>
      <c r="D16" s="89"/>
      <c r="E16" s="89">
        <v>540</v>
      </c>
      <c r="F16" s="19"/>
      <c r="K16" s="106"/>
    </row>
    <row r="17" spans="2:11" ht="15" customHeight="1">
      <c r="B17" s="88" t="s">
        <v>26</v>
      </c>
      <c r="C17" s="89">
        <v>3805</v>
      </c>
      <c r="D17" s="89"/>
      <c r="E17" s="89">
        <v>5291</v>
      </c>
      <c r="F17" s="19"/>
    </row>
    <row r="18" spans="2:11" ht="15" customHeight="1">
      <c r="B18" s="88" t="s">
        <v>27</v>
      </c>
      <c r="C18" s="89">
        <v>176</v>
      </c>
      <c r="D18" s="89"/>
      <c r="E18" s="89">
        <v>215</v>
      </c>
      <c r="F18" s="19"/>
      <c r="K18" s="106"/>
    </row>
    <row r="19" spans="2:11" ht="15" customHeight="1">
      <c r="B19" s="88" t="s">
        <v>28</v>
      </c>
      <c r="C19" s="89">
        <v>74</v>
      </c>
      <c r="D19" s="89"/>
      <c r="E19" s="89">
        <v>22</v>
      </c>
      <c r="F19" s="19"/>
    </row>
    <row r="20" spans="2:11" ht="15" customHeight="1">
      <c r="B20" s="88" t="s">
        <v>29</v>
      </c>
      <c r="C20" s="89">
        <v>1967</v>
      </c>
      <c r="D20" s="89"/>
      <c r="E20" s="89">
        <v>3778</v>
      </c>
      <c r="F20" s="19"/>
    </row>
    <row r="21" spans="2:11" ht="15" customHeight="1">
      <c r="B21" s="75"/>
      <c r="C21" s="260">
        <v>6499</v>
      </c>
      <c r="D21" s="91"/>
      <c r="E21" s="260">
        <v>9958</v>
      </c>
      <c r="F21" s="19"/>
    </row>
    <row r="22" spans="2:11" ht="6.75" customHeight="1" thickBot="1">
      <c r="B22" s="88"/>
      <c r="C22" s="90"/>
      <c r="D22" s="91"/>
      <c r="E22" s="90"/>
      <c r="F22" s="19"/>
    </row>
    <row r="23" spans="2:11" ht="15" customHeight="1" thickBot="1">
      <c r="B23" s="75" t="s">
        <v>31</v>
      </c>
      <c r="C23" s="90">
        <v>11255</v>
      </c>
      <c r="D23" s="91"/>
      <c r="E23" s="90">
        <v>14751</v>
      </c>
      <c r="F23" s="19"/>
    </row>
    <row r="24" spans="2:11" ht="21.75" customHeight="1">
      <c r="B24" s="19"/>
      <c r="C24" s="89"/>
      <c r="D24" s="38"/>
      <c r="E24" s="89"/>
      <c r="F24" s="19"/>
    </row>
    <row r="25" spans="2:11" ht="15" customHeight="1">
      <c r="B25" s="139" t="s">
        <v>134</v>
      </c>
      <c r="C25" s="89"/>
      <c r="D25" s="38"/>
      <c r="E25" s="89"/>
      <c r="F25" s="19"/>
      <c r="J25" s="106"/>
    </row>
    <row r="26" spans="2:11" ht="6.75" customHeight="1">
      <c r="B26" s="140"/>
      <c r="C26" s="89"/>
      <c r="D26" s="38"/>
      <c r="E26" s="89"/>
      <c r="F26" s="19"/>
    </row>
    <row r="27" spans="2:11" ht="15" customHeight="1">
      <c r="B27" s="88" t="s">
        <v>46</v>
      </c>
      <c r="C27" s="89">
        <v>121</v>
      </c>
      <c r="D27" s="141"/>
      <c r="E27" s="89">
        <v>121</v>
      </c>
      <c r="F27" s="19"/>
    </row>
    <row r="28" spans="2:11" ht="15" customHeight="1">
      <c r="B28" s="88" t="s">
        <v>32</v>
      </c>
      <c r="C28" s="89">
        <v>1851</v>
      </c>
      <c r="D28" s="141"/>
      <c r="E28" s="89">
        <v>1375</v>
      </c>
      <c r="F28" s="19"/>
    </row>
    <row r="29" spans="2:11" ht="15" customHeight="1">
      <c r="B29" s="88" t="s">
        <v>237</v>
      </c>
      <c r="C29" s="259">
        <v>1171</v>
      </c>
      <c r="D29" s="141"/>
      <c r="E29" s="259">
        <v>2644</v>
      </c>
      <c r="F29" s="19"/>
    </row>
    <row r="30" spans="2:11" ht="36.6" customHeight="1">
      <c r="B30" s="75" t="s">
        <v>33</v>
      </c>
      <c r="C30" s="91">
        <v>3143</v>
      </c>
      <c r="D30" s="141"/>
      <c r="E30" s="91">
        <v>4140</v>
      </c>
      <c r="F30" s="19"/>
    </row>
    <row r="31" spans="2:11" ht="15" customHeight="1">
      <c r="B31" s="88" t="s">
        <v>18</v>
      </c>
      <c r="C31" s="259">
        <v>7</v>
      </c>
      <c r="D31" s="141"/>
      <c r="E31" s="259">
        <v>7</v>
      </c>
      <c r="F31" s="19"/>
    </row>
    <row r="32" spans="2:11" ht="15" customHeight="1">
      <c r="B32" s="75" t="s">
        <v>34</v>
      </c>
      <c r="C32" s="91">
        <v>3150</v>
      </c>
      <c r="D32" s="141"/>
      <c r="E32" s="91">
        <v>4147</v>
      </c>
      <c r="F32" s="19"/>
    </row>
    <row r="33" spans="2:9" ht="15" customHeight="1">
      <c r="B33" s="88"/>
      <c r="C33" s="91"/>
      <c r="D33" s="141"/>
      <c r="E33" s="91"/>
      <c r="F33" s="19"/>
    </row>
    <row r="34" spans="2:9" ht="15" customHeight="1">
      <c r="B34" s="88" t="s">
        <v>35</v>
      </c>
      <c r="C34" s="89">
        <v>237</v>
      </c>
      <c r="D34" s="141"/>
      <c r="E34" s="89">
        <v>252</v>
      </c>
      <c r="F34" s="19"/>
    </row>
    <row r="35" spans="2:9" ht="15" customHeight="1">
      <c r="B35" s="88" t="s">
        <v>36</v>
      </c>
      <c r="C35" s="89">
        <v>75</v>
      </c>
      <c r="D35" s="141"/>
      <c r="E35" s="89">
        <v>98</v>
      </c>
      <c r="F35" s="19"/>
      <c r="I35" s="106"/>
    </row>
    <row r="36" spans="2:9" ht="15" customHeight="1">
      <c r="B36" s="88" t="s">
        <v>135</v>
      </c>
      <c r="C36" s="89">
        <v>200</v>
      </c>
      <c r="D36" s="141"/>
      <c r="E36" s="89">
        <v>200</v>
      </c>
      <c r="F36" s="19"/>
      <c r="I36" s="106"/>
    </row>
    <row r="37" spans="2:9" ht="15" customHeight="1">
      <c r="B37" s="88" t="s">
        <v>139</v>
      </c>
      <c r="C37" s="89">
        <v>55</v>
      </c>
      <c r="D37" s="141"/>
      <c r="E37" s="89">
        <v>59</v>
      </c>
      <c r="F37" s="19"/>
    </row>
    <row r="38" spans="2:9" ht="15" customHeight="1">
      <c r="B38" s="88" t="s">
        <v>37</v>
      </c>
      <c r="C38" s="89">
        <v>873</v>
      </c>
      <c r="D38" s="141"/>
      <c r="E38" s="89">
        <v>1159</v>
      </c>
      <c r="F38" s="19"/>
    </row>
    <row r="39" spans="2:9" ht="15" customHeight="1">
      <c r="B39" s="88" t="s">
        <v>136</v>
      </c>
      <c r="C39" s="259">
        <v>1151</v>
      </c>
      <c r="D39" s="141"/>
      <c r="E39" s="259">
        <v>1026</v>
      </c>
      <c r="F39" s="19"/>
    </row>
    <row r="40" spans="2:9" ht="15" customHeight="1">
      <c r="B40" s="75" t="s">
        <v>38</v>
      </c>
      <c r="C40" s="91">
        <v>2591</v>
      </c>
      <c r="D40" s="141"/>
      <c r="E40" s="91">
        <v>2794</v>
      </c>
      <c r="F40" s="19"/>
    </row>
    <row r="41" spans="2:9" ht="15" customHeight="1">
      <c r="B41" s="75"/>
      <c r="C41" s="89"/>
      <c r="D41" s="141"/>
      <c r="E41" s="89"/>
      <c r="F41" s="19"/>
    </row>
    <row r="42" spans="2:9" ht="15" customHeight="1">
      <c r="B42" s="88" t="s">
        <v>39</v>
      </c>
      <c r="C42" s="89">
        <v>4</v>
      </c>
      <c r="D42" s="141"/>
      <c r="E42" s="89">
        <v>8</v>
      </c>
      <c r="F42" s="19"/>
    </row>
    <row r="43" spans="2:9" ht="15" customHeight="1">
      <c r="B43" s="88" t="s">
        <v>40</v>
      </c>
      <c r="C43" s="89">
        <v>1972</v>
      </c>
      <c r="D43" s="141"/>
      <c r="E43" s="89">
        <v>2731</v>
      </c>
      <c r="F43" s="19"/>
    </row>
    <row r="44" spans="2:9" ht="15" customHeight="1">
      <c r="B44" s="88" t="s">
        <v>41</v>
      </c>
      <c r="C44" s="89">
        <v>215</v>
      </c>
      <c r="D44" s="141"/>
      <c r="E44" s="89">
        <v>280</v>
      </c>
      <c r="F44" s="19"/>
    </row>
    <row r="45" spans="2:9" ht="15" customHeight="1">
      <c r="B45" s="88" t="s">
        <v>144</v>
      </c>
      <c r="C45" s="89">
        <v>1230</v>
      </c>
      <c r="D45" s="141"/>
      <c r="E45" s="89">
        <v>1976</v>
      </c>
      <c r="F45" s="19"/>
    </row>
    <row r="46" spans="2:9" ht="15" customHeight="1">
      <c r="B46" s="88" t="s">
        <v>42</v>
      </c>
      <c r="C46" s="89">
        <v>266</v>
      </c>
      <c r="D46" s="141"/>
      <c r="E46" s="89">
        <v>493</v>
      </c>
      <c r="F46" s="19"/>
    </row>
    <row r="47" spans="2:9" ht="15" customHeight="1">
      <c r="B47" s="88" t="s">
        <v>140</v>
      </c>
      <c r="C47" s="89">
        <v>85</v>
      </c>
      <c r="D47" s="141"/>
      <c r="E47" s="89">
        <v>118</v>
      </c>
      <c r="F47" s="19"/>
    </row>
    <row r="48" spans="2:9" ht="15" customHeight="1">
      <c r="B48" s="88" t="s">
        <v>43</v>
      </c>
      <c r="C48" s="89">
        <v>1250</v>
      </c>
      <c r="D48" s="141"/>
      <c r="E48" s="89">
        <v>1738</v>
      </c>
      <c r="F48" s="19"/>
    </row>
    <row r="49" spans="2:6" ht="15" customHeight="1">
      <c r="B49" s="88" t="s">
        <v>137</v>
      </c>
      <c r="C49" s="89">
        <v>492</v>
      </c>
      <c r="D49" s="141"/>
      <c r="E49" s="89">
        <v>466</v>
      </c>
      <c r="F49" s="19"/>
    </row>
    <row r="50" spans="2:6" ht="15" customHeight="1">
      <c r="B50" s="75" t="s">
        <v>44</v>
      </c>
      <c r="C50" s="91">
        <v>5514</v>
      </c>
      <c r="D50" s="141"/>
      <c r="E50" s="91">
        <v>7810</v>
      </c>
      <c r="F50" s="19"/>
    </row>
    <row r="51" spans="2:6" ht="9" customHeight="1" thickBot="1">
      <c r="B51" s="88"/>
      <c r="C51" s="90"/>
      <c r="D51" s="141"/>
      <c r="E51" s="90"/>
      <c r="F51" s="19"/>
    </row>
    <row r="52" spans="2:6" ht="15" customHeight="1" thickBot="1">
      <c r="B52" s="75" t="s">
        <v>45</v>
      </c>
      <c r="C52" s="90">
        <v>11255</v>
      </c>
      <c r="D52" s="141"/>
      <c r="E52" s="90">
        <v>14751</v>
      </c>
      <c r="F52" s="19"/>
    </row>
    <row r="53" spans="2:6" ht="15" customHeight="1">
      <c r="C53" s="80"/>
      <c r="D53" s="80"/>
      <c r="E53" s="80"/>
      <c r="F53" s="19"/>
    </row>
    <row r="54" spans="2:6">
      <c r="C54" s="19"/>
      <c r="D54" s="19"/>
      <c r="E54" s="19"/>
      <c r="F54" s="19"/>
    </row>
    <row r="55" spans="2:6">
      <c r="C55" s="19"/>
      <c r="D55" s="19"/>
      <c r="E55" s="19"/>
      <c r="F55" s="19"/>
    </row>
    <row r="56" spans="2:6">
      <c r="C56" s="19"/>
      <c r="D56" s="19"/>
      <c r="E56" s="19"/>
      <c r="F56" s="19"/>
    </row>
    <row r="57" spans="2:6">
      <c r="C57" s="19"/>
      <c r="D57" s="19"/>
      <c r="E57" s="19"/>
      <c r="F57" s="19"/>
    </row>
  </sheetData>
  <hyperlinks>
    <hyperlink ref="E3" location="Index!A1" display="Back to index" xr:uid="{00000000-0004-0000-0400-000000000000}"/>
  </hyperlinks>
  <pageMargins left="0.7" right="0.7" top="0.75" bottom="0.75" header="0.3" footer="0.3"/>
  <pageSetup paperSize="9" scale="92" orientation="portrait" r:id="rId1"/>
  <rowBreaks count="1" manualBreakCount="1">
    <brk id="24" min="1"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69"/>
    <pageSetUpPr fitToPage="1"/>
  </sheetPr>
  <dimension ref="B1:P71"/>
  <sheetViews>
    <sheetView showGridLines="0" zoomScaleNormal="100" workbookViewId="0">
      <pane xSplit="3" ySplit="6" topLeftCell="D33" activePane="bottomRight" state="frozen"/>
      <selection pane="topRight"/>
      <selection pane="bottomLeft"/>
      <selection pane="bottomRight"/>
    </sheetView>
  </sheetViews>
  <sheetFormatPr defaultColWidth="9.140625" defaultRowHeight="15" outlineLevelRow="1"/>
  <cols>
    <col min="1" max="1" width="4.28515625" style="1" customWidth="1"/>
    <col min="2" max="2" width="80.85546875" style="21" customWidth="1"/>
    <col min="3" max="3" width="3.5703125" style="21" customWidth="1"/>
    <col min="4" max="4" width="11.5703125" style="21" customWidth="1"/>
    <col min="5" max="5" width="2.28515625" style="21" customWidth="1"/>
    <col min="6" max="6" width="11.5703125" style="21" customWidth="1"/>
    <col min="7" max="7" width="6.28515625" style="21" customWidth="1"/>
    <col min="8" max="8" width="11.5703125" style="21" customWidth="1"/>
    <col min="9" max="9" width="12.7109375" style="21" hidden="1" customWidth="1"/>
    <col min="10" max="10" width="11.5703125" style="21" customWidth="1"/>
    <col min="11" max="11" width="3.42578125" style="8" customWidth="1"/>
    <col min="12" max="16384" width="9.140625" style="1"/>
  </cols>
  <sheetData>
    <row r="1" spans="2:16" ht="12" customHeight="1">
      <c r="C1" s="69"/>
    </row>
    <row r="2" spans="2:16" ht="24.95" customHeight="1">
      <c r="B2" s="25" t="s">
        <v>266</v>
      </c>
      <c r="C2" s="69"/>
    </row>
    <row r="3" spans="2:16" ht="24.95" customHeight="1">
      <c r="B3" s="48" t="s">
        <v>223</v>
      </c>
      <c r="C3" s="48"/>
      <c r="D3" s="48"/>
      <c r="E3" s="48"/>
      <c r="F3" s="48"/>
      <c r="G3" s="48"/>
      <c r="H3" s="52"/>
      <c r="I3" s="48"/>
      <c r="J3" s="52" t="s">
        <v>1</v>
      </c>
    </row>
    <row r="4" spans="2:16" s="5" customFormat="1" ht="5.0999999999999996" customHeight="1" thickBot="1">
      <c r="B4" s="44"/>
      <c r="C4" s="44"/>
      <c r="D4" s="44"/>
      <c r="E4" s="44"/>
      <c r="F4" s="44"/>
      <c r="G4" s="44"/>
      <c r="H4" s="44"/>
      <c r="I4" s="44"/>
      <c r="J4" s="44"/>
      <c r="K4" s="9"/>
    </row>
    <row r="5" spans="2:16" s="7" customFormat="1" ht="21" customHeight="1">
      <c r="B5" s="55"/>
      <c r="C5" s="55"/>
      <c r="D5" s="238"/>
      <c r="E5" s="238"/>
      <c r="F5" s="238" t="s">
        <v>268</v>
      </c>
      <c r="G5" s="238"/>
      <c r="H5" s="238"/>
      <c r="I5" s="238"/>
      <c r="J5" s="238" t="s">
        <v>271</v>
      </c>
      <c r="K5" s="247"/>
      <c r="L5" s="247"/>
    </row>
    <row r="6" spans="2:16" s="4" customFormat="1" ht="24.95" customHeight="1">
      <c r="B6" s="70" t="s">
        <v>2</v>
      </c>
      <c r="C6" s="71"/>
      <c r="D6" s="72">
        <v>2023</v>
      </c>
      <c r="E6" s="73"/>
      <c r="F6" s="72">
        <v>2022</v>
      </c>
      <c r="G6" s="74"/>
      <c r="H6" s="72">
        <v>2023</v>
      </c>
      <c r="I6" s="73"/>
      <c r="J6" s="72">
        <v>2022</v>
      </c>
      <c r="K6" s="208"/>
    </row>
    <row r="7" spans="2:16" ht="20.25" customHeight="1">
      <c r="B7" s="75" t="s">
        <v>145</v>
      </c>
      <c r="C7" s="75"/>
      <c r="D7" s="133"/>
      <c r="E7" s="133"/>
      <c r="F7" s="133"/>
      <c r="H7" s="76"/>
      <c r="I7" s="76"/>
      <c r="J7" s="76"/>
    </row>
    <row r="8" spans="2:16" ht="15" customHeight="1">
      <c r="B8" s="77" t="s">
        <v>237</v>
      </c>
      <c r="C8" s="77"/>
      <c r="D8" s="78">
        <v>321</v>
      </c>
      <c r="E8" s="78"/>
      <c r="F8" s="78">
        <v>688</v>
      </c>
      <c r="G8" s="80"/>
      <c r="H8" s="78">
        <v>1181</v>
      </c>
      <c r="I8" s="78"/>
      <c r="J8" s="78">
        <v>2316</v>
      </c>
      <c r="K8" s="241"/>
      <c r="L8" s="8"/>
      <c r="M8" s="241"/>
      <c r="N8" s="241"/>
      <c r="P8" s="16"/>
    </row>
    <row r="9" spans="2:16" ht="15" customHeight="1">
      <c r="B9" s="77" t="s">
        <v>240</v>
      </c>
      <c r="C9" s="77"/>
      <c r="D9" s="78"/>
      <c r="E9" s="78"/>
      <c r="F9" s="78"/>
      <c r="G9" s="80"/>
      <c r="H9" s="78"/>
      <c r="I9" s="78"/>
      <c r="J9" s="78"/>
      <c r="L9" s="8"/>
      <c r="M9" s="8"/>
      <c r="N9" s="8"/>
      <c r="P9" s="16"/>
    </row>
    <row r="10" spans="2:16" ht="15" customHeight="1">
      <c r="B10" s="77" t="s">
        <v>17</v>
      </c>
      <c r="C10" s="77"/>
      <c r="D10" s="78">
        <v>134</v>
      </c>
      <c r="E10" s="78"/>
      <c r="F10" s="78">
        <v>249</v>
      </c>
      <c r="G10" s="80"/>
      <c r="H10" s="78">
        <v>451</v>
      </c>
      <c r="I10" s="78"/>
      <c r="J10" s="78">
        <v>835</v>
      </c>
      <c r="K10" s="241"/>
      <c r="L10" s="8"/>
      <c r="M10" s="8"/>
      <c r="N10" s="241"/>
      <c r="P10" s="16"/>
    </row>
    <row r="11" spans="2:16" ht="15" customHeight="1">
      <c r="B11" s="77" t="s">
        <v>13</v>
      </c>
      <c r="C11" s="77"/>
      <c r="D11" s="78">
        <v>-14</v>
      </c>
      <c r="E11" s="78"/>
      <c r="F11" s="78">
        <v>-16</v>
      </c>
      <c r="G11" s="80"/>
      <c r="H11" s="78">
        <v>-65</v>
      </c>
      <c r="I11" s="78"/>
      <c r="J11" s="78">
        <v>-43</v>
      </c>
      <c r="K11" s="241"/>
      <c r="L11" s="8"/>
      <c r="M11" s="8"/>
      <c r="N11" s="241"/>
      <c r="P11" s="16"/>
    </row>
    <row r="12" spans="2:16" ht="15" customHeight="1">
      <c r="B12" s="77" t="s">
        <v>14</v>
      </c>
      <c r="C12" s="77"/>
      <c r="D12" s="78">
        <v>7</v>
      </c>
      <c r="E12" s="78"/>
      <c r="F12" s="78">
        <v>4</v>
      </c>
      <c r="G12" s="80"/>
      <c r="H12" s="78">
        <v>18</v>
      </c>
      <c r="I12" s="78"/>
      <c r="J12" s="78">
        <v>15</v>
      </c>
      <c r="K12" s="241"/>
      <c r="L12" s="8"/>
      <c r="M12" s="8"/>
      <c r="N12" s="241"/>
      <c r="P12" s="16"/>
    </row>
    <row r="13" spans="2:16" ht="15" customHeight="1">
      <c r="B13" s="77" t="s">
        <v>15</v>
      </c>
      <c r="C13" s="77"/>
      <c r="D13" s="78">
        <v>-2</v>
      </c>
      <c r="E13" s="78"/>
      <c r="F13" s="78">
        <v>-1</v>
      </c>
      <c r="G13" s="80"/>
      <c r="H13" s="78">
        <v>-4</v>
      </c>
      <c r="I13" s="78"/>
      <c r="J13" s="78">
        <v>-4</v>
      </c>
      <c r="K13" s="241"/>
      <c r="L13" s="8"/>
      <c r="M13" s="8"/>
      <c r="N13" s="241"/>
      <c r="P13" s="16"/>
    </row>
    <row r="14" spans="2:16" ht="15" customHeight="1">
      <c r="B14" s="77" t="s">
        <v>10</v>
      </c>
      <c r="C14" s="77"/>
      <c r="D14" s="78">
        <v>43</v>
      </c>
      <c r="E14" s="78"/>
      <c r="F14" s="78">
        <v>44</v>
      </c>
      <c r="G14" s="80"/>
      <c r="H14" s="78">
        <v>130</v>
      </c>
      <c r="I14" s="78"/>
      <c r="J14" s="78">
        <v>140</v>
      </c>
      <c r="K14" s="241"/>
      <c r="L14" s="8"/>
      <c r="M14" s="8"/>
      <c r="N14" s="241"/>
      <c r="P14" s="16"/>
    </row>
    <row r="15" spans="2:16" ht="15" customHeight="1">
      <c r="B15" s="77" t="s">
        <v>141</v>
      </c>
      <c r="C15" s="77"/>
      <c r="D15" s="78">
        <v>137</v>
      </c>
      <c r="E15" s="78"/>
      <c r="F15" s="78">
        <v>125</v>
      </c>
      <c r="G15" s="80"/>
      <c r="H15" s="78">
        <v>406</v>
      </c>
      <c r="I15" s="78"/>
      <c r="J15" s="78">
        <v>379</v>
      </c>
      <c r="K15" s="241"/>
      <c r="L15" s="8"/>
      <c r="M15" s="8"/>
      <c r="N15" s="241"/>
      <c r="P15" s="16"/>
    </row>
    <row r="16" spans="2:16" ht="15" customHeight="1">
      <c r="B16" s="77" t="s">
        <v>11</v>
      </c>
      <c r="C16" s="77"/>
      <c r="D16" s="78">
        <v>14</v>
      </c>
      <c r="E16" s="78"/>
      <c r="F16" s="78">
        <v>16</v>
      </c>
      <c r="G16" s="80"/>
      <c r="H16" s="78">
        <v>41</v>
      </c>
      <c r="I16" s="78"/>
      <c r="J16" s="78">
        <v>51</v>
      </c>
      <c r="K16" s="241"/>
      <c r="L16" s="8"/>
      <c r="M16" s="8"/>
      <c r="N16" s="241"/>
      <c r="P16" s="16"/>
    </row>
    <row r="17" spans="2:16" ht="15" customHeight="1">
      <c r="B17" s="77" t="s">
        <v>47</v>
      </c>
      <c r="C17" s="77"/>
      <c r="D17" s="78">
        <v>6</v>
      </c>
      <c r="E17" s="78"/>
      <c r="F17" s="78">
        <v>6</v>
      </c>
      <c r="G17" s="80"/>
      <c r="H17" s="78">
        <v>19</v>
      </c>
      <c r="I17" s="78"/>
      <c r="J17" s="78">
        <v>18</v>
      </c>
      <c r="K17" s="241"/>
      <c r="L17" s="8"/>
      <c r="M17" s="8"/>
      <c r="N17" s="241"/>
      <c r="P17" s="16"/>
    </row>
    <row r="18" spans="2:16" ht="15" customHeight="1">
      <c r="B18" s="77" t="s">
        <v>199</v>
      </c>
      <c r="C18" s="77"/>
      <c r="D18" s="78">
        <v>0</v>
      </c>
      <c r="E18" s="78"/>
      <c r="F18" s="78">
        <v>-28</v>
      </c>
      <c r="G18" s="80"/>
      <c r="H18" s="78">
        <v>-12</v>
      </c>
      <c r="I18" s="78"/>
      <c r="J18" s="78">
        <v>-29</v>
      </c>
      <c r="K18" s="241"/>
      <c r="L18" s="8"/>
      <c r="M18" s="8"/>
      <c r="N18" s="241"/>
      <c r="P18" s="16"/>
    </row>
    <row r="19" spans="2:16" ht="15" customHeight="1" thickBot="1">
      <c r="B19" s="77" t="s">
        <v>146</v>
      </c>
      <c r="C19" s="77"/>
      <c r="D19" s="81">
        <v>1</v>
      </c>
      <c r="E19" s="78"/>
      <c r="F19" s="81">
        <v>1</v>
      </c>
      <c r="G19" s="80"/>
      <c r="H19" s="81">
        <v>3</v>
      </c>
      <c r="I19" s="78"/>
      <c r="J19" s="81">
        <v>4</v>
      </c>
      <c r="K19" s="241"/>
      <c r="L19" s="8"/>
      <c r="M19" s="8"/>
      <c r="N19" s="241"/>
      <c r="P19" s="16"/>
    </row>
    <row r="20" spans="2:16" ht="15" customHeight="1">
      <c r="B20" s="82" t="s">
        <v>194</v>
      </c>
      <c r="C20" s="82"/>
      <c r="D20" s="83">
        <v>647</v>
      </c>
      <c r="E20" s="84"/>
      <c r="F20" s="83">
        <v>1088</v>
      </c>
      <c r="G20" s="80"/>
      <c r="H20" s="83">
        <v>2168</v>
      </c>
      <c r="I20" s="84"/>
      <c r="J20" s="83">
        <v>3682</v>
      </c>
      <c r="K20" s="241"/>
      <c r="L20" s="8"/>
      <c r="M20" s="8"/>
      <c r="N20" s="241"/>
      <c r="P20" s="16"/>
    </row>
    <row r="21" spans="2:16" ht="15" customHeight="1">
      <c r="B21" s="77" t="s">
        <v>159</v>
      </c>
      <c r="C21" s="77"/>
      <c r="D21" s="78">
        <v>39</v>
      </c>
      <c r="E21" s="78"/>
      <c r="F21" s="78">
        <v>46</v>
      </c>
      <c r="G21" s="80"/>
      <c r="H21" s="78">
        <v>227</v>
      </c>
      <c r="I21" s="78"/>
      <c r="J21" s="78">
        <v>-10</v>
      </c>
      <c r="K21" s="241"/>
      <c r="L21" s="8"/>
      <c r="M21" s="8"/>
      <c r="N21" s="241"/>
      <c r="P21" s="16"/>
    </row>
    <row r="22" spans="2:16" ht="15" customHeight="1">
      <c r="B22" s="77" t="s">
        <v>49</v>
      </c>
      <c r="C22" s="77"/>
      <c r="D22" s="78">
        <v>159</v>
      </c>
      <c r="E22" s="78"/>
      <c r="F22" s="78">
        <v>26</v>
      </c>
      <c r="G22" s="80"/>
      <c r="H22" s="78">
        <v>1235</v>
      </c>
      <c r="I22" s="78"/>
      <c r="J22" s="78">
        <v>-45</v>
      </c>
      <c r="K22" s="241"/>
      <c r="L22" s="8"/>
      <c r="M22" s="8"/>
      <c r="N22" s="241"/>
      <c r="P22" s="16"/>
    </row>
    <row r="23" spans="2:16" ht="15" customHeight="1">
      <c r="B23" s="77" t="s">
        <v>50</v>
      </c>
      <c r="C23" s="77"/>
      <c r="D23" s="78">
        <v>-20</v>
      </c>
      <c r="E23" s="78"/>
      <c r="F23" s="78">
        <v>8</v>
      </c>
      <c r="G23" s="80"/>
      <c r="H23" s="78">
        <v>-34</v>
      </c>
      <c r="I23" s="78"/>
      <c r="J23" s="78">
        <v>36</v>
      </c>
      <c r="K23" s="241"/>
      <c r="L23" s="8"/>
      <c r="M23" s="8"/>
      <c r="N23" s="241"/>
      <c r="P23" s="16"/>
    </row>
    <row r="24" spans="2:16" ht="15" customHeight="1">
      <c r="B24" s="77" t="s">
        <v>51</v>
      </c>
      <c r="C24" s="77"/>
      <c r="D24" s="78">
        <v>48</v>
      </c>
      <c r="E24" s="78"/>
      <c r="F24" s="78">
        <v>140</v>
      </c>
      <c r="G24" s="80"/>
      <c r="H24" s="78">
        <v>-232</v>
      </c>
      <c r="I24" s="78"/>
      <c r="J24" s="78">
        <v>122</v>
      </c>
      <c r="K24" s="241"/>
      <c r="L24" s="8"/>
      <c r="M24" s="8"/>
      <c r="N24" s="241"/>
      <c r="P24" s="16"/>
    </row>
    <row r="25" spans="2:16" ht="15" customHeight="1">
      <c r="B25" s="77" t="s">
        <v>147</v>
      </c>
      <c r="C25" s="77"/>
      <c r="D25" s="78">
        <v>-287</v>
      </c>
      <c r="E25" s="78"/>
      <c r="F25" s="78">
        <v>-62</v>
      </c>
      <c r="G25" s="80"/>
      <c r="H25" s="78">
        <v>-1433</v>
      </c>
      <c r="I25" s="78"/>
      <c r="J25" s="78">
        <v>1</v>
      </c>
      <c r="K25" s="241"/>
      <c r="L25" s="8"/>
      <c r="M25" s="8"/>
      <c r="N25" s="241"/>
      <c r="P25" s="16"/>
    </row>
    <row r="26" spans="2:16" ht="15" customHeight="1" thickBot="1">
      <c r="B26" s="77" t="s">
        <v>52</v>
      </c>
      <c r="C26" s="77"/>
      <c r="D26" s="81">
        <v>-183</v>
      </c>
      <c r="E26" s="78"/>
      <c r="F26" s="81">
        <v>-231</v>
      </c>
      <c r="G26" s="80"/>
      <c r="H26" s="81">
        <v>-701</v>
      </c>
      <c r="I26" s="78"/>
      <c r="J26" s="81">
        <v>-730</v>
      </c>
      <c r="K26" s="241"/>
      <c r="L26" s="8"/>
      <c r="M26" s="8"/>
      <c r="N26" s="241"/>
      <c r="P26" s="16"/>
    </row>
    <row r="27" spans="2:16" ht="15" customHeight="1" thickBot="1">
      <c r="B27" s="82" t="s">
        <v>53</v>
      </c>
      <c r="C27" s="82"/>
      <c r="D27" s="85">
        <v>403</v>
      </c>
      <c r="E27" s="84"/>
      <c r="F27" s="85">
        <v>1015</v>
      </c>
      <c r="G27" s="80"/>
      <c r="H27" s="85">
        <v>1230</v>
      </c>
      <c r="I27" s="84"/>
      <c r="J27" s="85">
        <v>3056</v>
      </c>
      <c r="K27" s="241"/>
      <c r="L27" s="8"/>
      <c r="M27" s="8"/>
      <c r="N27" s="241"/>
      <c r="P27" s="16"/>
    </row>
    <row r="28" spans="2:16" ht="15" customHeight="1">
      <c r="B28" s="75" t="s">
        <v>148</v>
      </c>
      <c r="C28" s="75"/>
      <c r="D28" s="78"/>
      <c r="E28" s="78"/>
      <c r="F28" s="78"/>
      <c r="G28" s="80"/>
      <c r="H28" s="78"/>
      <c r="I28" s="78"/>
      <c r="J28" s="78"/>
      <c r="L28" s="8"/>
      <c r="M28" s="8"/>
      <c r="N28" s="241"/>
      <c r="P28" s="16"/>
    </row>
    <row r="29" spans="2:16" ht="15" customHeight="1">
      <c r="B29" s="77" t="s">
        <v>149</v>
      </c>
      <c r="C29" s="77"/>
      <c r="D29" s="78"/>
      <c r="E29" s="78"/>
      <c r="F29" s="78"/>
      <c r="G29" s="80"/>
      <c r="H29" s="78"/>
      <c r="I29" s="78"/>
      <c r="J29" s="78"/>
      <c r="L29" s="8"/>
      <c r="M29" s="8"/>
      <c r="N29" s="241"/>
      <c r="P29" s="16"/>
    </row>
    <row r="30" spans="2:16" ht="15" customHeight="1">
      <c r="B30" s="86" t="s">
        <v>101</v>
      </c>
      <c r="C30" s="86"/>
      <c r="D30" s="78">
        <v>-53</v>
      </c>
      <c r="E30" s="78"/>
      <c r="F30" s="78">
        <v>-45</v>
      </c>
      <c r="G30" s="80"/>
      <c r="H30" s="78">
        <v>-192</v>
      </c>
      <c r="I30" s="78"/>
      <c r="J30" s="78">
        <v>-130</v>
      </c>
      <c r="K30" s="241"/>
      <c r="L30" s="8"/>
      <c r="M30" s="8"/>
      <c r="N30" s="241"/>
      <c r="P30" s="16"/>
    </row>
    <row r="31" spans="2:16" ht="15" customHeight="1">
      <c r="B31" s="86" t="s">
        <v>150</v>
      </c>
      <c r="C31" s="86"/>
      <c r="D31" s="78">
        <v>-1</v>
      </c>
      <c r="E31" s="78"/>
      <c r="F31" s="78">
        <v>-1</v>
      </c>
      <c r="G31" s="80"/>
      <c r="H31" s="78">
        <v>-3</v>
      </c>
      <c r="I31" s="78"/>
      <c r="J31" s="78">
        <v>-6</v>
      </c>
      <c r="K31" s="241"/>
      <c r="L31" s="8"/>
      <c r="M31" s="8"/>
      <c r="N31" s="241"/>
      <c r="P31" s="16"/>
    </row>
    <row r="32" spans="2:16" ht="15" customHeight="1">
      <c r="B32" s="77" t="s">
        <v>54</v>
      </c>
      <c r="C32" s="77"/>
      <c r="D32" s="78">
        <v>11</v>
      </c>
      <c r="E32" s="78"/>
      <c r="F32" s="78">
        <v>69</v>
      </c>
      <c r="G32" s="80"/>
      <c r="H32" s="78">
        <v>64</v>
      </c>
      <c r="I32" s="78"/>
      <c r="J32" s="78">
        <v>86</v>
      </c>
      <c r="K32" s="241"/>
      <c r="L32" s="8"/>
      <c r="M32" s="8"/>
      <c r="N32" s="241"/>
      <c r="P32" s="16"/>
    </row>
    <row r="33" spans="2:16" ht="15" customHeight="1">
      <c r="B33" s="77" t="s">
        <v>212</v>
      </c>
      <c r="C33" s="77"/>
      <c r="D33" s="78">
        <v>0</v>
      </c>
      <c r="E33" s="78"/>
      <c r="F33" s="78">
        <v>-12</v>
      </c>
      <c r="G33" s="80"/>
      <c r="H33" s="78">
        <v>0</v>
      </c>
      <c r="I33" s="78"/>
      <c r="J33" s="78">
        <v>-12</v>
      </c>
      <c r="K33" s="241"/>
      <c r="L33" s="8"/>
      <c r="M33" s="8"/>
      <c r="N33" s="241"/>
      <c r="P33" s="16"/>
    </row>
    <row r="34" spans="2:16" ht="15" customHeight="1">
      <c r="B34" s="77" t="s">
        <v>151</v>
      </c>
      <c r="C34" s="77"/>
      <c r="D34" s="78">
        <v>-31</v>
      </c>
      <c r="E34" s="78"/>
      <c r="F34" s="78">
        <v>-55</v>
      </c>
      <c r="G34" s="80"/>
      <c r="H34" s="78">
        <v>-31</v>
      </c>
      <c r="I34" s="78"/>
      <c r="J34" s="78">
        <v>-70</v>
      </c>
      <c r="K34" s="241"/>
      <c r="L34" s="8"/>
      <c r="M34" s="8"/>
      <c r="N34" s="241"/>
      <c r="P34" s="16"/>
    </row>
    <row r="35" spans="2:16" ht="15" customHeight="1">
      <c r="B35" s="77" t="s">
        <v>200</v>
      </c>
      <c r="C35" s="77"/>
      <c r="D35" s="78">
        <v>0</v>
      </c>
      <c r="E35" s="78"/>
      <c r="F35" s="78">
        <v>-2</v>
      </c>
      <c r="G35" s="80"/>
      <c r="H35" s="78">
        <v>-2</v>
      </c>
      <c r="I35" s="78"/>
      <c r="J35" s="78">
        <v>-5</v>
      </c>
      <c r="K35" s="241"/>
      <c r="L35" s="8"/>
      <c r="M35" s="8"/>
      <c r="N35" s="241"/>
      <c r="P35" s="16"/>
    </row>
    <row r="36" spans="2:16" ht="15" customHeight="1">
      <c r="B36" s="77" t="s">
        <v>55</v>
      </c>
      <c r="C36" s="77"/>
      <c r="D36" s="78">
        <v>1</v>
      </c>
      <c r="E36" s="78"/>
      <c r="F36" s="78">
        <v>1</v>
      </c>
      <c r="G36" s="80"/>
      <c r="H36" s="78">
        <v>3</v>
      </c>
      <c r="I36" s="78"/>
      <c r="J36" s="78">
        <v>2</v>
      </c>
      <c r="K36" s="241"/>
      <c r="L36" s="8"/>
      <c r="M36" s="8"/>
      <c r="N36" s="241"/>
      <c r="P36" s="16"/>
    </row>
    <row r="37" spans="2:16" ht="15" customHeight="1" thickBot="1">
      <c r="B37" s="77" t="s">
        <v>102</v>
      </c>
      <c r="C37" s="77"/>
      <c r="D37" s="78">
        <v>9</v>
      </c>
      <c r="E37" s="78"/>
      <c r="F37" s="78">
        <v>5</v>
      </c>
      <c r="G37" s="80"/>
      <c r="H37" s="78">
        <v>36</v>
      </c>
      <c r="I37" s="78"/>
      <c r="J37" s="78">
        <v>7</v>
      </c>
      <c r="K37" s="241"/>
      <c r="L37" s="8"/>
      <c r="M37" s="8"/>
      <c r="N37" s="241"/>
      <c r="P37" s="16"/>
    </row>
    <row r="38" spans="2:16" ht="15" customHeight="1" thickBot="1">
      <c r="B38" s="82" t="s">
        <v>56</v>
      </c>
      <c r="C38" s="82"/>
      <c r="D38" s="87">
        <v>-64</v>
      </c>
      <c r="E38" s="84"/>
      <c r="F38" s="87">
        <v>-40</v>
      </c>
      <c r="G38" s="80"/>
      <c r="H38" s="87">
        <v>-125</v>
      </c>
      <c r="I38" s="84"/>
      <c r="J38" s="87">
        <v>-128</v>
      </c>
      <c r="K38" s="241"/>
      <c r="L38" s="8"/>
      <c r="M38" s="8"/>
      <c r="N38" s="241"/>
      <c r="P38" s="16"/>
    </row>
    <row r="39" spans="2:16" ht="15" customHeight="1">
      <c r="B39" s="75" t="s">
        <v>152</v>
      </c>
      <c r="C39" s="75"/>
      <c r="D39" s="78"/>
      <c r="E39" s="78"/>
      <c r="F39" s="78"/>
      <c r="G39" s="80"/>
      <c r="H39" s="78"/>
      <c r="I39" s="78"/>
      <c r="J39" s="78"/>
      <c r="L39" s="8"/>
      <c r="M39" s="8"/>
      <c r="N39" s="241"/>
      <c r="P39" s="16"/>
    </row>
    <row r="40" spans="2:16" ht="15" hidden="1" customHeight="1" outlineLevel="1">
      <c r="B40" s="77" t="s">
        <v>228</v>
      </c>
      <c r="C40" s="77"/>
      <c r="D40" s="78">
        <v>0</v>
      </c>
      <c r="E40" s="78"/>
      <c r="F40" s="78">
        <v>0</v>
      </c>
      <c r="G40" s="80"/>
      <c r="H40" s="78">
        <v>0</v>
      </c>
      <c r="I40" s="78"/>
      <c r="J40" s="78">
        <v>0</v>
      </c>
      <c r="K40" s="241"/>
      <c r="L40" s="8"/>
      <c r="M40" s="8"/>
      <c r="N40" s="241"/>
      <c r="P40" s="16"/>
    </row>
    <row r="41" spans="2:16" ht="15" hidden="1" customHeight="1" outlineLevel="1">
      <c r="B41" s="86" t="s">
        <v>153</v>
      </c>
      <c r="C41" s="86"/>
      <c r="D41" s="78">
        <v>0</v>
      </c>
      <c r="E41" s="78"/>
      <c r="F41" s="78">
        <v>0</v>
      </c>
      <c r="G41" s="80"/>
      <c r="H41" s="78">
        <v>0</v>
      </c>
      <c r="I41" s="78"/>
      <c r="J41" s="78">
        <v>0</v>
      </c>
      <c r="K41" s="241"/>
      <c r="L41" s="8"/>
      <c r="M41" s="8"/>
      <c r="N41" s="241"/>
      <c r="P41" s="16"/>
    </row>
    <row r="42" spans="2:16" ht="15" customHeight="1" collapsed="1">
      <c r="B42" s="86" t="s">
        <v>154</v>
      </c>
      <c r="C42" s="86"/>
      <c r="D42" s="78">
        <v>-135</v>
      </c>
      <c r="E42" s="78"/>
      <c r="F42" s="78">
        <v>-127</v>
      </c>
      <c r="G42" s="80"/>
      <c r="H42" s="78">
        <v>-405</v>
      </c>
      <c r="I42" s="78"/>
      <c r="J42" s="78">
        <v>-384</v>
      </c>
      <c r="K42" s="241"/>
      <c r="L42" s="8"/>
      <c r="M42" s="8"/>
      <c r="N42" s="241"/>
      <c r="P42" s="16"/>
    </row>
    <row r="43" spans="2:16" ht="15" customHeight="1">
      <c r="B43" s="77" t="s">
        <v>155</v>
      </c>
      <c r="C43" s="77"/>
      <c r="D43" s="78">
        <v>0</v>
      </c>
      <c r="E43" s="78"/>
      <c r="F43" s="78">
        <v>-1</v>
      </c>
      <c r="G43" s="80"/>
      <c r="H43" s="78">
        <v>-2</v>
      </c>
      <c r="I43" s="78"/>
      <c r="J43" s="78">
        <v>-7</v>
      </c>
      <c r="K43" s="241"/>
      <c r="L43" s="8"/>
      <c r="M43" s="8"/>
      <c r="N43" s="241"/>
      <c r="P43" s="16"/>
    </row>
    <row r="44" spans="2:16" ht="15" customHeight="1">
      <c r="B44" s="77" t="s">
        <v>156</v>
      </c>
      <c r="C44" s="77"/>
      <c r="D44" s="78">
        <v>-5</v>
      </c>
      <c r="E44" s="78"/>
      <c r="F44" s="78">
        <v>-3</v>
      </c>
      <c r="G44" s="80"/>
      <c r="H44" s="78">
        <v>-14</v>
      </c>
      <c r="I44" s="78"/>
      <c r="J44" s="78">
        <v>-8</v>
      </c>
      <c r="K44" s="241"/>
      <c r="L44" s="8"/>
      <c r="M44" s="8"/>
      <c r="N44" s="241"/>
      <c r="P44" s="16"/>
    </row>
    <row r="45" spans="2:16" ht="15" customHeight="1">
      <c r="B45" s="77" t="s">
        <v>57</v>
      </c>
      <c r="C45" s="77"/>
      <c r="D45" s="78">
        <v>-82</v>
      </c>
      <c r="E45" s="78"/>
      <c r="F45" s="78">
        <v>-43</v>
      </c>
      <c r="G45" s="80"/>
      <c r="H45" s="78">
        <v>-599</v>
      </c>
      <c r="I45" s="78"/>
      <c r="J45" s="78">
        <v>-598</v>
      </c>
      <c r="K45" s="241"/>
      <c r="L45" s="8"/>
      <c r="M45" s="8"/>
      <c r="N45" s="241"/>
      <c r="P45" s="16"/>
    </row>
    <row r="46" spans="2:16" ht="15" customHeight="1">
      <c r="B46" s="77" t="s">
        <v>58</v>
      </c>
      <c r="C46" s="77"/>
      <c r="D46" s="78">
        <v>0</v>
      </c>
      <c r="E46" s="78"/>
      <c r="F46" s="78">
        <v>0</v>
      </c>
      <c r="G46" s="80"/>
      <c r="H46" s="78">
        <v>-1661</v>
      </c>
      <c r="I46" s="78"/>
      <c r="J46" s="78">
        <v>-1186</v>
      </c>
      <c r="K46" s="241"/>
      <c r="L46" s="8"/>
      <c r="M46" s="8"/>
      <c r="N46" s="241"/>
      <c r="P46" s="16"/>
    </row>
    <row r="47" spans="2:16" ht="15" customHeight="1">
      <c r="B47" s="77" t="s">
        <v>59</v>
      </c>
      <c r="C47" s="77"/>
      <c r="D47" s="78">
        <v>-170</v>
      </c>
      <c r="E47" s="78"/>
      <c r="F47" s="78">
        <v>-13</v>
      </c>
      <c r="G47" s="80"/>
      <c r="H47" s="78">
        <v>-172</v>
      </c>
      <c r="I47" s="78"/>
      <c r="J47" s="78">
        <v>-74</v>
      </c>
      <c r="K47" s="241"/>
      <c r="L47" s="8"/>
      <c r="M47" s="8"/>
      <c r="N47" s="241"/>
      <c r="P47" s="16"/>
    </row>
    <row r="48" spans="2:16" ht="15" customHeight="1" thickBot="1">
      <c r="B48" s="77" t="s">
        <v>272</v>
      </c>
      <c r="C48" s="77"/>
      <c r="D48" s="78">
        <v>-7</v>
      </c>
      <c r="E48" s="78"/>
      <c r="F48" s="78">
        <v>0</v>
      </c>
      <c r="G48" s="80"/>
      <c r="H48" s="78">
        <v>-7</v>
      </c>
      <c r="I48" s="78"/>
      <c r="J48" s="78">
        <v>0</v>
      </c>
      <c r="K48" s="241"/>
      <c r="L48" s="8"/>
      <c r="M48" s="8"/>
      <c r="N48" s="241"/>
      <c r="P48" s="16"/>
    </row>
    <row r="49" spans="2:16" ht="15" customHeight="1" thickBot="1">
      <c r="B49" s="82" t="s">
        <v>60</v>
      </c>
      <c r="C49" s="82"/>
      <c r="D49" s="87">
        <v>-399</v>
      </c>
      <c r="E49" s="84"/>
      <c r="F49" s="87">
        <v>-187</v>
      </c>
      <c r="G49" s="80"/>
      <c r="H49" s="87">
        <v>-2860</v>
      </c>
      <c r="I49" s="84"/>
      <c r="J49" s="87">
        <v>-2257</v>
      </c>
      <c r="K49" s="241"/>
      <c r="L49" s="8"/>
      <c r="M49" s="8"/>
      <c r="N49" s="241"/>
      <c r="P49" s="16"/>
    </row>
    <row r="50" spans="2:16" ht="15" customHeight="1">
      <c r="B50" s="88" t="s">
        <v>201</v>
      </c>
      <c r="C50" s="88"/>
      <c r="D50" s="78">
        <v>2</v>
      </c>
      <c r="E50" s="89"/>
      <c r="F50" s="78">
        <v>-28</v>
      </c>
      <c r="G50" s="80"/>
      <c r="H50" s="78">
        <v>-52</v>
      </c>
      <c r="I50" s="89"/>
      <c r="J50" s="78">
        <v>-28</v>
      </c>
      <c r="K50" s="241"/>
      <c r="L50" s="8"/>
      <c r="M50" s="8"/>
      <c r="N50" s="241"/>
      <c r="P50" s="16"/>
    </row>
    <row r="51" spans="2:16" ht="15" customHeight="1" thickBot="1">
      <c r="B51" s="75" t="s">
        <v>62</v>
      </c>
      <c r="C51" s="75"/>
      <c r="D51" s="90">
        <v>-58</v>
      </c>
      <c r="E51" s="91"/>
      <c r="F51" s="90">
        <v>760</v>
      </c>
      <c r="G51" s="80"/>
      <c r="H51" s="90">
        <v>-1807</v>
      </c>
      <c r="I51" s="91"/>
      <c r="J51" s="90">
        <v>643</v>
      </c>
      <c r="K51" s="241"/>
      <c r="L51" s="8"/>
      <c r="M51" s="8"/>
      <c r="N51" s="241"/>
      <c r="P51" s="16"/>
    </row>
    <row r="52" spans="2:16" ht="15" customHeight="1" thickBot="1">
      <c r="B52" s="75" t="s">
        <v>157</v>
      </c>
      <c r="C52" s="75"/>
      <c r="D52" s="92">
        <v>2021</v>
      </c>
      <c r="E52" s="91"/>
      <c r="F52" s="92">
        <v>2183</v>
      </c>
      <c r="G52" s="80"/>
      <c r="H52" s="92">
        <v>3770</v>
      </c>
      <c r="I52" s="91"/>
      <c r="J52" s="92">
        <v>2300</v>
      </c>
      <c r="K52" s="241"/>
      <c r="L52" s="8"/>
      <c r="M52" s="8"/>
      <c r="N52" s="241"/>
      <c r="P52" s="16"/>
    </row>
    <row r="53" spans="2:16" ht="15" customHeight="1" thickBot="1">
      <c r="B53" s="75" t="s">
        <v>158</v>
      </c>
      <c r="C53" s="75"/>
      <c r="D53" s="92">
        <v>1963</v>
      </c>
      <c r="E53" s="91"/>
      <c r="F53" s="92">
        <v>2943</v>
      </c>
      <c r="G53" s="80"/>
      <c r="H53" s="92">
        <v>1963</v>
      </c>
      <c r="I53" s="91"/>
      <c r="J53" s="92">
        <v>2943</v>
      </c>
      <c r="L53" s="8"/>
      <c r="M53" s="8"/>
      <c r="N53" s="241"/>
      <c r="P53" s="16"/>
    </row>
    <row r="54" spans="2:16" ht="15" customHeight="1">
      <c r="B54" s="19"/>
      <c r="F54" s="19"/>
      <c r="H54" s="19"/>
      <c r="I54" s="19"/>
      <c r="J54" s="19"/>
    </row>
    <row r="55" spans="2:16" ht="15" customHeight="1" thickBot="1">
      <c r="B55" s="19"/>
      <c r="F55" s="19"/>
      <c r="H55" s="19"/>
      <c r="I55" s="19"/>
      <c r="J55" s="19"/>
    </row>
    <row r="56" spans="2:16" ht="17.25" customHeight="1">
      <c r="B56" s="19"/>
      <c r="D56" s="238"/>
      <c r="E56" s="51"/>
      <c r="F56" s="238"/>
      <c r="G56" s="51"/>
      <c r="H56" s="238"/>
      <c r="I56" s="238"/>
      <c r="J56" s="238"/>
    </row>
    <row r="57" spans="2:16" ht="15" customHeight="1">
      <c r="B57" s="139" t="s">
        <v>99</v>
      </c>
      <c r="D57" s="93">
        <v>2023</v>
      </c>
      <c r="E57" s="93"/>
      <c r="F57" s="94">
        <v>2022</v>
      </c>
      <c r="G57" s="45"/>
      <c r="H57" s="94">
        <v>2023</v>
      </c>
      <c r="I57" s="94"/>
      <c r="J57" s="94">
        <v>2022</v>
      </c>
    </row>
    <row r="58" spans="2:16" ht="15" customHeight="1">
      <c r="B58" s="139"/>
      <c r="C58" s="45"/>
      <c r="F58" s="19"/>
      <c r="H58" s="19"/>
      <c r="I58" s="19"/>
      <c r="J58" s="19"/>
    </row>
    <row r="59" spans="2:16" ht="15" customHeight="1">
      <c r="B59" s="232" t="s">
        <v>53</v>
      </c>
      <c r="C59" s="95"/>
      <c r="D59" s="96">
        <v>403</v>
      </c>
      <c r="E59" s="96"/>
      <c r="F59" s="97">
        <v>1015</v>
      </c>
      <c r="G59" s="96"/>
      <c r="H59" s="97">
        <v>1230</v>
      </c>
      <c r="I59" s="97"/>
      <c r="J59" s="97">
        <v>3056</v>
      </c>
      <c r="K59" s="241"/>
    </row>
    <row r="60" spans="2:16" ht="15" customHeight="1">
      <c r="B60" s="232" t="s">
        <v>100</v>
      </c>
      <c r="C60" s="98"/>
      <c r="D60" s="79"/>
      <c r="E60" s="79"/>
      <c r="F60" s="80"/>
      <c r="G60" s="79"/>
      <c r="H60" s="80"/>
      <c r="I60" s="80"/>
      <c r="J60" s="80"/>
    </row>
    <row r="61" spans="2:16" ht="15" customHeight="1">
      <c r="B61" s="233" t="s">
        <v>101</v>
      </c>
      <c r="C61" s="98"/>
      <c r="D61" s="79">
        <v>-53</v>
      </c>
      <c r="E61" s="79"/>
      <c r="F61" s="78">
        <v>-45</v>
      </c>
      <c r="G61" s="79"/>
      <c r="H61" s="78">
        <v>-192</v>
      </c>
      <c r="I61" s="78"/>
      <c r="J61" s="78">
        <v>-130</v>
      </c>
      <c r="K61" s="241"/>
    </row>
    <row r="62" spans="2:16" ht="15" customHeight="1">
      <c r="B62" s="234" t="s">
        <v>150</v>
      </c>
      <c r="C62" s="98"/>
      <c r="D62" s="79">
        <v>-1</v>
      </c>
      <c r="E62" s="79"/>
      <c r="F62" s="78">
        <v>-1</v>
      </c>
      <c r="G62" s="79"/>
      <c r="H62" s="78">
        <v>-3</v>
      </c>
      <c r="I62" s="78"/>
      <c r="J62" s="78">
        <v>-6</v>
      </c>
      <c r="K62" s="241"/>
    </row>
    <row r="63" spans="2:16" ht="15" customHeight="1">
      <c r="B63" s="233" t="s">
        <v>54</v>
      </c>
      <c r="C63" s="98"/>
      <c r="D63" s="79">
        <v>11</v>
      </c>
      <c r="E63" s="79"/>
      <c r="F63" s="78">
        <v>69</v>
      </c>
      <c r="G63" s="79"/>
      <c r="H63" s="78">
        <v>64</v>
      </c>
      <c r="I63" s="78"/>
      <c r="J63" s="78">
        <v>86</v>
      </c>
      <c r="K63" s="241"/>
    </row>
    <row r="64" spans="2:16" ht="15" customHeight="1">
      <c r="B64" s="233" t="s">
        <v>55</v>
      </c>
      <c r="C64" s="98"/>
      <c r="D64" s="79">
        <v>1</v>
      </c>
      <c r="E64" s="79"/>
      <c r="F64" s="78">
        <v>1</v>
      </c>
      <c r="G64" s="79"/>
      <c r="H64" s="78">
        <v>3</v>
      </c>
      <c r="I64" s="78"/>
      <c r="J64" s="78">
        <v>2</v>
      </c>
      <c r="K64" s="241"/>
    </row>
    <row r="65" spans="2:13" ht="15" customHeight="1">
      <c r="B65" s="233" t="s">
        <v>102</v>
      </c>
      <c r="C65" s="98"/>
      <c r="D65" s="79">
        <v>9</v>
      </c>
      <c r="E65" s="79"/>
      <c r="F65" s="78">
        <v>5</v>
      </c>
      <c r="G65" s="79"/>
      <c r="H65" s="78">
        <v>36</v>
      </c>
      <c r="I65" s="78"/>
      <c r="J65" s="78">
        <v>7</v>
      </c>
      <c r="K65" s="241"/>
    </row>
    <row r="66" spans="2:13" ht="15" customHeight="1">
      <c r="B66" s="233" t="s">
        <v>103</v>
      </c>
      <c r="C66" s="98"/>
      <c r="D66" s="79">
        <v>0</v>
      </c>
      <c r="E66" s="79"/>
      <c r="F66" s="78">
        <v>-1</v>
      </c>
      <c r="G66" s="79"/>
      <c r="H66" s="78">
        <v>-2</v>
      </c>
      <c r="I66" s="78"/>
      <c r="J66" s="78">
        <v>-7</v>
      </c>
      <c r="K66" s="241"/>
    </row>
    <row r="67" spans="2:13" ht="15" customHeight="1">
      <c r="B67" s="233" t="s">
        <v>141</v>
      </c>
      <c r="C67" s="99"/>
      <c r="D67" s="100">
        <v>-137</v>
      </c>
      <c r="E67" s="100"/>
      <c r="F67" s="101">
        <v>-125</v>
      </c>
      <c r="G67" s="79"/>
      <c r="H67" s="101">
        <v>-406</v>
      </c>
      <c r="I67" s="101"/>
      <c r="J67" s="101">
        <v>-379</v>
      </c>
      <c r="K67" s="241"/>
    </row>
    <row r="68" spans="2:13" ht="15" customHeight="1">
      <c r="B68" s="95" t="s">
        <v>104</v>
      </c>
      <c r="C68" s="95"/>
      <c r="D68" s="96">
        <v>233</v>
      </c>
      <c r="E68" s="96"/>
      <c r="F68" s="97">
        <v>918</v>
      </c>
      <c r="G68" s="96"/>
      <c r="H68" s="97">
        <v>730</v>
      </c>
      <c r="I68" s="97"/>
      <c r="J68" s="97">
        <v>2629</v>
      </c>
      <c r="M68" s="245"/>
    </row>
    <row r="69" spans="2:13" ht="15" customHeight="1">
      <c r="H69" s="19"/>
      <c r="I69" s="19"/>
      <c r="J69" s="19"/>
    </row>
    <row r="70" spans="2:13">
      <c r="H70" s="19"/>
      <c r="I70" s="19"/>
      <c r="J70" s="19"/>
    </row>
    <row r="71" spans="2:13">
      <c r="J71" s="250"/>
    </row>
  </sheetData>
  <hyperlinks>
    <hyperlink ref="J3" location="Index!A1" display="Back to index" xr:uid="{00000000-0004-0000-0500-000000000000}"/>
  </hyperlinks>
  <pageMargins left="0.70866141732283472" right="0.70866141732283472" top="0.74803149606299213" bottom="0.74803149606299213" header="0.31496062992125984" footer="0.31496062992125984"/>
  <pageSetup paperSize="9" scale="55" orientation="portrait" r:id="rId1"/>
  <rowBreaks count="1" manualBreakCount="1">
    <brk id="5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3369"/>
    <pageSetUpPr fitToPage="1"/>
  </sheetPr>
  <dimension ref="B1:AQ41"/>
  <sheetViews>
    <sheetView showGridLines="0" zoomScaleNormal="100" workbookViewId="0">
      <pane xSplit="6" ySplit="6" topLeftCell="G7" activePane="bottomRight" state="frozen"/>
      <selection pane="topRight"/>
      <selection pane="bottomLeft"/>
      <selection pane="bottomRight"/>
    </sheetView>
  </sheetViews>
  <sheetFormatPr defaultColWidth="9.140625" defaultRowHeight="15" outlineLevelRow="1"/>
  <cols>
    <col min="1" max="1" width="4.28515625" style="1" customWidth="1"/>
    <col min="2" max="2" width="65.28515625" style="21" customWidth="1"/>
    <col min="3" max="3" width="4.85546875" style="21" customWidth="1"/>
    <col min="4" max="4" width="9.42578125" style="21" hidden="1" customWidth="1"/>
    <col min="5" max="5" width="0" style="21" hidden="1" customWidth="1"/>
    <col min="6" max="6" width="9.42578125" style="21" hidden="1" customWidth="1"/>
    <col min="7" max="7" width="11.85546875" style="21" bestFit="1" customWidth="1"/>
    <col min="8" max="8" width="9.28515625" style="21" hidden="1" customWidth="1"/>
    <col min="9" max="9" width="11.85546875" style="21" bestFit="1" customWidth="1"/>
    <col min="10" max="10" width="3.140625" style="21" customWidth="1"/>
    <col min="11" max="11" width="11.85546875" style="21" bestFit="1" customWidth="1"/>
    <col min="12" max="12" width="9.28515625" style="21" hidden="1" customWidth="1"/>
    <col min="13" max="13" width="11.28515625" style="21" bestFit="1" customWidth="1"/>
    <col min="14" max="14" width="3.140625" style="21" customWidth="1"/>
    <col min="15" max="15" width="11.28515625" style="21" bestFit="1" customWidth="1"/>
    <col min="16" max="16" width="9.28515625" style="21" hidden="1" customWidth="1"/>
    <col min="17" max="17" width="10.85546875" style="21" bestFit="1" customWidth="1"/>
    <col min="18" max="18" width="3.140625" style="21" customWidth="1"/>
    <col min="19" max="19" width="10.42578125" style="21" bestFit="1" customWidth="1"/>
    <col min="20" max="20" width="9.28515625" style="21" hidden="1" customWidth="1"/>
    <col min="21" max="21" width="10.42578125" style="21" bestFit="1" customWidth="1"/>
    <col min="22" max="22" width="3.140625" style="21" customWidth="1"/>
    <col min="23" max="23" width="10.42578125" style="21" bestFit="1" customWidth="1"/>
    <col min="24" max="24" width="9.28515625" style="21" hidden="1" customWidth="1"/>
    <col min="25" max="25" width="10.42578125" style="21" bestFit="1" customWidth="1"/>
    <col min="26" max="26" width="3.140625" style="21" customWidth="1"/>
    <col min="27" max="27" width="16.85546875" style="21" customWidth="1"/>
    <col min="28" max="28" width="9.28515625" style="21" hidden="1" customWidth="1"/>
    <col min="29" max="29" width="14.28515625" style="21" customWidth="1"/>
    <col min="30" max="30" width="3.140625" style="21" customWidth="1"/>
    <col min="31" max="31" width="9.28515625" style="21" customWidth="1"/>
    <col min="32" max="32" width="9.28515625" style="21" hidden="1" customWidth="1"/>
    <col min="33" max="33" width="9.42578125" style="21" customWidth="1"/>
    <col min="34" max="34" width="1" style="21" customWidth="1"/>
    <col min="35" max="43" width="9.140625" style="21"/>
    <col min="44" max="16384" width="9.140625" style="1"/>
  </cols>
  <sheetData>
    <row r="1" spans="2:43" ht="11.25" customHeight="1"/>
    <row r="2" spans="2:43" ht="24.95" customHeight="1">
      <c r="B2" s="25" t="s">
        <v>266</v>
      </c>
      <c r="C2" s="69"/>
    </row>
    <row r="3" spans="2:43" s="5" customFormat="1" ht="24.95" customHeight="1">
      <c r="B3" s="48" t="s">
        <v>218</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135" t="s">
        <v>1</v>
      </c>
      <c r="AH3" s="48"/>
      <c r="AI3" s="44"/>
      <c r="AJ3" s="44"/>
      <c r="AK3" s="44"/>
      <c r="AL3" s="44"/>
      <c r="AM3" s="44"/>
      <c r="AN3" s="44"/>
      <c r="AO3" s="44"/>
      <c r="AP3" s="44"/>
      <c r="AQ3" s="44"/>
    </row>
    <row r="4" spans="2:43" ht="5.0999999999999996" customHeight="1" thickBot="1"/>
    <row r="5" spans="2:43" s="202" customFormat="1" ht="21" customHeight="1">
      <c r="B5" s="29" t="s">
        <v>2</v>
      </c>
      <c r="C5" s="29"/>
      <c r="D5" s="29"/>
      <c r="E5" s="29"/>
      <c r="F5" s="29"/>
      <c r="G5" s="262" t="s">
        <v>63</v>
      </c>
      <c r="H5" s="262"/>
      <c r="I5" s="262"/>
      <c r="J5" s="51"/>
      <c r="K5" s="262" t="s">
        <v>182</v>
      </c>
      <c r="L5" s="262"/>
      <c r="M5" s="262"/>
      <c r="N5" s="51"/>
      <c r="O5" s="262" t="s">
        <v>183</v>
      </c>
      <c r="P5" s="262"/>
      <c r="Q5" s="262"/>
      <c r="R5" s="51"/>
      <c r="S5" s="262" t="s">
        <v>184</v>
      </c>
      <c r="T5" s="262"/>
      <c r="U5" s="262"/>
      <c r="V5" s="51"/>
      <c r="W5" s="262" t="s">
        <v>72</v>
      </c>
      <c r="X5" s="262"/>
      <c r="Y5" s="262"/>
      <c r="Z5" s="51"/>
      <c r="AA5" s="262" t="s">
        <v>224</v>
      </c>
      <c r="AB5" s="262"/>
      <c r="AC5" s="262"/>
      <c r="AD5" s="51"/>
      <c r="AE5" s="262" t="s">
        <v>73</v>
      </c>
      <c r="AF5" s="262"/>
      <c r="AG5" s="262"/>
      <c r="AH5" s="51"/>
      <c r="AI5" s="29"/>
      <c r="AJ5" s="29"/>
      <c r="AK5" s="29"/>
      <c r="AL5" s="29"/>
      <c r="AM5" s="29"/>
      <c r="AN5" s="29"/>
      <c r="AO5" s="29"/>
      <c r="AP5" s="29"/>
      <c r="AQ5" s="29"/>
    </row>
    <row r="6" spans="2:43" ht="24.95" customHeight="1">
      <c r="B6" s="44"/>
      <c r="C6" s="44"/>
      <c r="G6" s="117">
        <v>2023</v>
      </c>
      <c r="H6" s="118"/>
      <c r="I6" s="117">
        <v>2022</v>
      </c>
      <c r="J6" s="119"/>
      <c r="K6" s="117">
        <v>2023</v>
      </c>
      <c r="L6" s="118"/>
      <c r="M6" s="117">
        <v>2022</v>
      </c>
      <c r="N6" s="119"/>
      <c r="O6" s="117">
        <v>2023</v>
      </c>
      <c r="P6" s="118"/>
      <c r="Q6" s="117">
        <v>2022</v>
      </c>
      <c r="R6" s="119"/>
      <c r="S6" s="117">
        <v>2023</v>
      </c>
      <c r="T6" s="118"/>
      <c r="U6" s="117">
        <v>2022</v>
      </c>
      <c r="V6" s="119"/>
      <c r="W6" s="117">
        <v>2023</v>
      </c>
      <c r="X6" s="118"/>
      <c r="Y6" s="117">
        <v>2022</v>
      </c>
      <c r="Z6" s="119"/>
      <c r="AA6" s="117">
        <v>2023</v>
      </c>
      <c r="AB6" s="118"/>
      <c r="AC6" s="117">
        <v>2022</v>
      </c>
      <c r="AD6" s="119"/>
      <c r="AE6" s="117">
        <v>2023</v>
      </c>
      <c r="AF6" s="118"/>
      <c r="AG6" s="117">
        <v>2022</v>
      </c>
      <c r="AH6" s="119"/>
      <c r="AI6" s="19"/>
    </row>
    <row r="7" spans="2:43" ht="15" customHeight="1">
      <c r="B7" s="56" t="s">
        <v>64</v>
      </c>
      <c r="C7" s="104"/>
      <c r="D7" s="104"/>
      <c r="E7" s="104"/>
      <c r="F7" s="104"/>
      <c r="G7" s="105">
        <v>20341</v>
      </c>
      <c r="H7" s="105"/>
      <c r="I7" s="105">
        <v>33360</v>
      </c>
      <c r="J7" s="105"/>
      <c r="K7" s="105">
        <v>7844</v>
      </c>
      <c r="L7" s="105"/>
      <c r="M7" s="105">
        <v>16253</v>
      </c>
      <c r="N7" s="105"/>
      <c r="O7" s="105">
        <v>5434</v>
      </c>
      <c r="P7" s="105"/>
      <c r="Q7" s="105">
        <v>9609</v>
      </c>
      <c r="R7" s="105"/>
      <c r="S7" s="105">
        <v>3124</v>
      </c>
      <c r="T7" s="105"/>
      <c r="U7" s="105">
        <v>3464</v>
      </c>
      <c r="V7" s="105"/>
      <c r="W7" s="105">
        <v>3939</v>
      </c>
      <c r="X7" s="105"/>
      <c r="Y7" s="105">
        <v>4034</v>
      </c>
      <c r="Z7" s="105"/>
      <c r="AA7" s="105">
        <v>20341</v>
      </c>
      <c r="AB7" s="105"/>
      <c r="AC7" s="105">
        <v>33360</v>
      </c>
      <c r="AD7" s="105"/>
      <c r="AE7" s="105">
        <v>0</v>
      </c>
      <c r="AF7" s="105"/>
      <c r="AG7" s="105">
        <v>0</v>
      </c>
      <c r="AH7" s="105"/>
      <c r="AI7" s="19"/>
      <c r="AN7" s="106">
        <v>0</v>
      </c>
      <c r="AP7" s="106">
        <v>0</v>
      </c>
    </row>
    <row r="8" spans="2:43" ht="15" customHeight="1">
      <c r="B8" s="37" t="s">
        <v>65</v>
      </c>
      <c r="C8" s="107"/>
      <c r="D8" s="107"/>
      <c r="E8" s="107"/>
      <c r="F8" s="107"/>
      <c r="G8" s="108">
        <v>-2182</v>
      </c>
      <c r="H8" s="108"/>
      <c r="I8" s="113">
        <v>-2757</v>
      </c>
      <c r="J8" s="38"/>
      <c r="K8" s="108">
        <v>-1040</v>
      </c>
      <c r="L8" s="108"/>
      <c r="M8" s="108">
        <v>-1414</v>
      </c>
      <c r="N8" s="38"/>
      <c r="O8" s="108">
        <v>-406</v>
      </c>
      <c r="P8" s="108"/>
      <c r="Q8" s="108">
        <v>-492</v>
      </c>
      <c r="R8" s="38"/>
      <c r="S8" s="108">
        <v>-417</v>
      </c>
      <c r="T8" s="108"/>
      <c r="U8" s="108">
        <v>-448</v>
      </c>
      <c r="V8" s="38"/>
      <c r="W8" s="108">
        <v>-319</v>
      </c>
      <c r="X8" s="108"/>
      <c r="Y8" s="108">
        <v>-403</v>
      </c>
      <c r="Z8" s="38"/>
      <c r="AA8" s="108">
        <v>-2182</v>
      </c>
      <c r="AB8" s="108"/>
      <c r="AC8" s="108">
        <v>-2757</v>
      </c>
      <c r="AD8" s="38"/>
      <c r="AE8" s="108">
        <v>0</v>
      </c>
      <c r="AF8" s="108"/>
      <c r="AG8" s="108">
        <v>0</v>
      </c>
      <c r="AH8" s="38"/>
      <c r="AI8" s="19"/>
      <c r="AN8" s="106">
        <v>0</v>
      </c>
      <c r="AP8" s="106">
        <v>0</v>
      </c>
    </row>
    <row r="9" spans="2:43" ht="15" customHeight="1">
      <c r="B9" s="56" t="s">
        <v>160</v>
      </c>
      <c r="C9" s="104"/>
      <c r="D9" s="104"/>
      <c r="E9" s="104"/>
      <c r="F9" s="104"/>
      <c r="G9" s="105">
        <v>18159</v>
      </c>
      <c r="H9" s="105"/>
      <c r="I9" s="105">
        <v>30603</v>
      </c>
      <c r="J9" s="105"/>
      <c r="K9" s="105">
        <v>6804</v>
      </c>
      <c r="L9" s="105"/>
      <c r="M9" s="105">
        <v>14839</v>
      </c>
      <c r="N9" s="105"/>
      <c r="O9" s="105">
        <v>5028</v>
      </c>
      <c r="P9" s="105"/>
      <c r="Q9" s="105">
        <v>9117</v>
      </c>
      <c r="R9" s="105"/>
      <c r="S9" s="105">
        <v>2707</v>
      </c>
      <c r="T9" s="105"/>
      <c r="U9" s="105">
        <v>3016</v>
      </c>
      <c r="V9" s="105"/>
      <c r="W9" s="105">
        <v>3620</v>
      </c>
      <c r="X9" s="105"/>
      <c r="Y9" s="105">
        <v>3631</v>
      </c>
      <c r="Z9" s="105"/>
      <c r="AA9" s="105">
        <v>18159</v>
      </c>
      <c r="AB9" s="105"/>
      <c r="AC9" s="105">
        <v>30603</v>
      </c>
      <c r="AD9" s="105"/>
      <c r="AE9" s="105">
        <v>0</v>
      </c>
      <c r="AF9" s="105"/>
      <c r="AG9" s="105">
        <v>0</v>
      </c>
      <c r="AH9" s="105"/>
      <c r="AI9" s="19"/>
      <c r="AN9" s="106">
        <v>0</v>
      </c>
      <c r="AP9" s="106">
        <v>0</v>
      </c>
    </row>
    <row r="10" spans="2:43" ht="15" customHeight="1">
      <c r="B10" s="37" t="s">
        <v>66</v>
      </c>
      <c r="C10" s="107"/>
      <c r="D10" s="107"/>
      <c r="E10" s="107"/>
      <c r="F10" s="107"/>
      <c r="G10" s="38">
        <v>0</v>
      </c>
      <c r="H10" s="38"/>
      <c r="I10" s="38">
        <v>0</v>
      </c>
      <c r="J10" s="38"/>
      <c r="K10" s="38">
        <v>2258</v>
      </c>
      <c r="L10" s="38"/>
      <c r="M10" s="38">
        <v>4116</v>
      </c>
      <c r="N10" s="38"/>
      <c r="O10" s="38">
        <v>3656</v>
      </c>
      <c r="P10" s="38"/>
      <c r="Q10" s="38">
        <v>7416</v>
      </c>
      <c r="R10" s="38"/>
      <c r="S10" s="38">
        <v>1049</v>
      </c>
      <c r="T10" s="38"/>
      <c r="U10" s="38">
        <v>1104</v>
      </c>
      <c r="V10" s="38"/>
      <c r="W10" s="38">
        <v>132</v>
      </c>
      <c r="X10" s="38"/>
      <c r="Y10" s="38">
        <v>191</v>
      </c>
      <c r="Z10" s="38"/>
      <c r="AA10" s="38">
        <v>7095</v>
      </c>
      <c r="AB10" s="38"/>
      <c r="AC10" s="38">
        <v>12827</v>
      </c>
      <c r="AD10" s="38"/>
      <c r="AE10" s="38">
        <v>-7095</v>
      </c>
      <c r="AF10" s="38"/>
      <c r="AG10" s="38">
        <v>-12827</v>
      </c>
      <c r="AH10" s="38"/>
      <c r="AI10" s="19"/>
      <c r="AN10" s="106">
        <v>0</v>
      </c>
      <c r="AP10" s="106">
        <v>0</v>
      </c>
    </row>
    <row r="11" spans="2:43" ht="15" customHeight="1">
      <c r="B11" s="37" t="s">
        <v>161</v>
      </c>
      <c r="C11" s="107"/>
      <c r="D11" s="107"/>
      <c r="E11" s="107"/>
      <c r="F11" s="107"/>
      <c r="G11" s="108">
        <v>-11431</v>
      </c>
      <c r="H11" s="108"/>
      <c r="I11" s="108">
        <v>-21993</v>
      </c>
      <c r="J11" s="38"/>
      <c r="K11" s="108">
        <v>-7215</v>
      </c>
      <c r="L11" s="108"/>
      <c r="M11" s="108">
        <v>-16146</v>
      </c>
      <c r="N11" s="38"/>
      <c r="O11" s="108">
        <v>-7336</v>
      </c>
      <c r="P11" s="108"/>
      <c r="Q11" s="108">
        <v>-14213</v>
      </c>
      <c r="R11" s="38"/>
      <c r="S11" s="108">
        <v>-2769</v>
      </c>
      <c r="T11" s="108"/>
      <c r="U11" s="108">
        <v>-3110</v>
      </c>
      <c r="V11" s="38"/>
      <c r="W11" s="108">
        <v>-1206</v>
      </c>
      <c r="X11" s="108"/>
      <c r="Y11" s="108">
        <v>-1351</v>
      </c>
      <c r="Z11" s="38"/>
      <c r="AA11" s="108">
        <v>-18526</v>
      </c>
      <c r="AB11" s="108"/>
      <c r="AC11" s="108">
        <v>-34820</v>
      </c>
      <c r="AD11" s="38"/>
      <c r="AE11" s="108">
        <v>7095</v>
      </c>
      <c r="AF11" s="108"/>
      <c r="AG11" s="108">
        <v>12827</v>
      </c>
      <c r="AH11" s="38"/>
      <c r="AI11" s="19"/>
      <c r="AN11" s="106">
        <v>0</v>
      </c>
      <c r="AP11" s="106">
        <v>0</v>
      </c>
    </row>
    <row r="12" spans="2:43" ht="15" customHeight="1">
      <c r="B12" s="56" t="s">
        <v>5</v>
      </c>
      <c r="C12" s="104"/>
      <c r="D12" s="104"/>
      <c r="E12" s="104"/>
      <c r="F12" s="104"/>
      <c r="G12" s="105">
        <v>6728</v>
      </c>
      <c r="H12" s="105"/>
      <c r="I12" s="105">
        <v>8610</v>
      </c>
      <c r="J12" s="105"/>
      <c r="K12" s="105">
        <v>1847</v>
      </c>
      <c r="L12" s="105"/>
      <c r="M12" s="105">
        <v>2809</v>
      </c>
      <c r="N12" s="105"/>
      <c r="O12" s="105">
        <v>1348</v>
      </c>
      <c r="P12" s="105"/>
      <c r="Q12" s="105">
        <v>2320</v>
      </c>
      <c r="R12" s="105"/>
      <c r="S12" s="105">
        <v>987</v>
      </c>
      <c r="T12" s="105"/>
      <c r="U12" s="105">
        <v>1010</v>
      </c>
      <c r="V12" s="105"/>
      <c r="W12" s="105">
        <v>2546</v>
      </c>
      <c r="X12" s="105"/>
      <c r="Y12" s="105">
        <v>2471</v>
      </c>
      <c r="Z12" s="105"/>
      <c r="AA12" s="105">
        <v>6728</v>
      </c>
      <c r="AB12" s="105"/>
      <c r="AC12" s="105">
        <v>8610</v>
      </c>
      <c r="AD12" s="105"/>
      <c r="AE12" s="105">
        <v>0</v>
      </c>
      <c r="AF12" s="105"/>
      <c r="AG12" s="105">
        <v>0</v>
      </c>
      <c r="AH12" s="105"/>
      <c r="AI12" s="19"/>
      <c r="AN12" s="106">
        <v>0</v>
      </c>
      <c r="AP12" s="106">
        <v>0</v>
      </c>
    </row>
    <row r="13" spans="2:43" ht="15" customHeight="1">
      <c r="B13" s="37" t="s">
        <v>67</v>
      </c>
      <c r="C13" s="107"/>
      <c r="D13" s="107"/>
      <c r="E13" s="107"/>
      <c r="F13" s="107"/>
      <c r="G13" s="108">
        <v>-4570</v>
      </c>
      <c r="H13" s="108"/>
      <c r="I13" s="108">
        <v>-4921</v>
      </c>
      <c r="J13" s="38"/>
      <c r="K13" s="108">
        <v>-951</v>
      </c>
      <c r="L13" s="108"/>
      <c r="M13" s="108">
        <v>-1069</v>
      </c>
      <c r="N13" s="38"/>
      <c r="O13" s="108">
        <v>-867</v>
      </c>
      <c r="P13" s="108"/>
      <c r="Q13" s="108">
        <v>-1111</v>
      </c>
      <c r="R13" s="38"/>
      <c r="S13" s="108">
        <v>-825</v>
      </c>
      <c r="T13" s="108"/>
      <c r="U13" s="108">
        <v>-845</v>
      </c>
      <c r="V13" s="38"/>
      <c r="W13" s="108">
        <v>-1927</v>
      </c>
      <c r="X13" s="108"/>
      <c r="Y13" s="108">
        <v>-1896</v>
      </c>
      <c r="Z13" s="38"/>
      <c r="AA13" s="108">
        <v>-4570</v>
      </c>
      <c r="AB13" s="108"/>
      <c r="AC13" s="108">
        <v>-4921</v>
      </c>
      <c r="AD13" s="38"/>
      <c r="AE13" s="108">
        <v>0</v>
      </c>
      <c r="AF13" s="108"/>
      <c r="AG13" s="108">
        <v>0</v>
      </c>
      <c r="AH13" s="38"/>
      <c r="AI13" s="19"/>
      <c r="AN13" s="106">
        <v>0</v>
      </c>
      <c r="AP13" s="106">
        <v>0</v>
      </c>
    </row>
    <row r="14" spans="2:43" ht="15" customHeight="1">
      <c r="B14" s="56" t="s">
        <v>9</v>
      </c>
      <c r="C14" s="107"/>
      <c r="D14" s="107"/>
      <c r="E14" s="104"/>
      <c r="F14" s="104"/>
      <c r="G14" s="105">
        <v>2158</v>
      </c>
      <c r="H14" s="105"/>
      <c r="I14" s="105">
        <v>3689</v>
      </c>
      <c r="J14" s="105"/>
      <c r="K14" s="105">
        <v>896</v>
      </c>
      <c r="L14" s="105"/>
      <c r="M14" s="105">
        <v>1740</v>
      </c>
      <c r="N14" s="105"/>
      <c r="O14" s="105">
        <v>481</v>
      </c>
      <c r="P14" s="105"/>
      <c r="Q14" s="105">
        <v>1209</v>
      </c>
      <c r="R14" s="105"/>
      <c r="S14" s="105">
        <v>162</v>
      </c>
      <c r="T14" s="105"/>
      <c r="U14" s="105">
        <v>165</v>
      </c>
      <c r="V14" s="105"/>
      <c r="W14" s="105">
        <v>619</v>
      </c>
      <c r="X14" s="105"/>
      <c r="Y14" s="105">
        <v>575</v>
      </c>
      <c r="Z14" s="105"/>
      <c r="AA14" s="105">
        <v>2158</v>
      </c>
      <c r="AB14" s="105"/>
      <c r="AC14" s="105">
        <v>3689</v>
      </c>
      <c r="AD14" s="105"/>
      <c r="AE14" s="105">
        <v>0</v>
      </c>
      <c r="AF14" s="105"/>
      <c r="AG14" s="105">
        <v>0</v>
      </c>
      <c r="AH14" s="105"/>
      <c r="AI14" s="19"/>
      <c r="AN14" s="106">
        <v>0</v>
      </c>
      <c r="AP14" s="106">
        <v>0</v>
      </c>
    </row>
    <row r="15" spans="2:43" ht="15" customHeight="1">
      <c r="B15" s="109" t="s">
        <v>10</v>
      </c>
      <c r="C15" s="107"/>
      <c r="D15" s="107"/>
      <c r="E15" s="107"/>
      <c r="F15" s="107"/>
      <c r="G15" s="38">
        <v>-130</v>
      </c>
      <c r="H15" s="38"/>
      <c r="I15" s="38">
        <v>-140</v>
      </c>
      <c r="J15" s="38"/>
      <c r="K15" s="38">
        <v>-17</v>
      </c>
      <c r="L15" s="38"/>
      <c r="M15" s="38">
        <v>-23</v>
      </c>
      <c r="N15" s="38"/>
      <c r="O15" s="38">
        <v>-18</v>
      </c>
      <c r="P15" s="38"/>
      <c r="Q15" s="38">
        <v>-22</v>
      </c>
      <c r="R15" s="38"/>
      <c r="S15" s="38">
        <v>-18</v>
      </c>
      <c r="T15" s="38"/>
      <c r="U15" s="38">
        <v>-18</v>
      </c>
      <c r="V15" s="38"/>
      <c r="W15" s="38">
        <v>-77</v>
      </c>
      <c r="X15" s="38"/>
      <c r="Y15" s="38">
        <v>-77</v>
      </c>
      <c r="Z15" s="38"/>
      <c r="AA15" s="38">
        <v>-130</v>
      </c>
      <c r="AB15" s="38"/>
      <c r="AC15" s="38">
        <v>-140</v>
      </c>
      <c r="AD15" s="38"/>
      <c r="AE15" s="38">
        <v>0</v>
      </c>
      <c r="AF15" s="38"/>
      <c r="AG15" s="38">
        <v>0</v>
      </c>
      <c r="AH15" s="38"/>
      <c r="AI15" s="19"/>
      <c r="AN15" s="106">
        <v>0</v>
      </c>
      <c r="AP15" s="106">
        <v>0</v>
      </c>
    </row>
    <row r="16" spans="2:43" ht="15" customHeight="1">
      <c r="B16" s="110" t="s">
        <v>141</v>
      </c>
      <c r="C16" s="107"/>
      <c r="D16" s="107"/>
      <c r="E16" s="107"/>
      <c r="F16" s="107"/>
      <c r="G16" s="38">
        <v>-406</v>
      </c>
      <c r="H16" s="38"/>
      <c r="I16" s="38">
        <v>-379</v>
      </c>
      <c r="J16" s="38"/>
      <c r="K16" s="38">
        <v>-3</v>
      </c>
      <c r="L16" s="38"/>
      <c r="M16" s="38">
        <v>-3</v>
      </c>
      <c r="N16" s="38"/>
      <c r="O16" s="38">
        <v>-3</v>
      </c>
      <c r="P16" s="38"/>
      <c r="Q16" s="38">
        <v>-2</v>
      </c>
      <c r="R16" s="38"/>
      <c r="S16" s="38">
        <v>-19</v>
      </c>
      <c r="T16" s="38"/>
      <c r="U16" s="38">
        <v>-18</v>
      </c>
      <c r="V16" s="38"/>
      <c r="W16" s="38">
        <v>-381</v>
      </c>
      <c r="X16" s="38"/>
      <c r="Y16" s="38">
        <v>-356</v>
      </c>
      <c r="Z16" s="38"/>
      <c r="AA16" s="38">
        <v>-406</v>
      </c>
      <c r="AB16" s="38"/>
      <c r="AC16" s="38">
        <v>-379</v>
      </c>
      <c r="AD16" s="38"/>
      <c r="AE16" s="38">
        <v>0</v>
      </c>
      <c r="AF16" s="38"/>
      <c r="AG16" s="38">
        <v>0</v>
      </c>
      <c r="AH16" s="38"/>
      <c r="AI16" s="19"/>
      <c r="AN16" s="106">
        <v>0</v>
      </c>
      <c r="AP16" s="106">
        <v>0</v>
      </c>
    </row>
    <row r="17" spans="2:43" s="5" customFormat="1" ht="15" customHeight="1">
      <c r="B17" s="109" t="s">
        <v>11</v>
      </c>
      <c r="C17" s="107"/>
      <c r="D17" s="107"/>
      <c r="E17" s="107"/>
      <c r="F17" s="107"/>
      <c r="G17" s="38">
        <v>-41</v>
      </c>
      <c r="H17" s="38"/>
      <c r="I17" s="38">
        <v>-51</v>
      </c>
      <c r="J17" s="38"/>
      <c r="K17" s="38">
        <v>-1</v>
      </c>
      <c r="L17" s="38"/>
      <c r="M17" s="38">
        <v>-3</v>
      </c>
      <c r="N17" s="38"/>
      <c r="O17" s="38">
        <v>-31</v>
      </c>
      <c r="P17" s="38"/>
      <c r="Q17" s="38">
        <v>-36</v>
      </c>
      <c r="R17" s="38"/>
      <c r="S17" s="38">
        <v>-6</v>
      </c>
      <c r="T17" s="38"/>
      <c r="U17" s="38">
        <v>-9</v>
      </c>
      <c r="V17" s="38"/>
      <c r="W17" s="38">
        <v>-3</v>
      </c>
      <c r="X17" s="38"/>
      <c r="Y17" s="38">
        <v>-3</v>
      </c>
      <c r="Z17" s="38"/>
      <c r="AA17" s="38">
        <v>-41</v>
      </c>
      <c r="AB17" s="38"/>
      <c r="AC17" s="38">
        <v>-51</v>
      </c>
      <c r="AD17" s="38"/>
      <c r="AE17" s="38">
        <v>0</v>
      </c>
      <c r="AF17" s="38"/>
      <c r="AG17" s="38">
        <v>0</v>
      </c>
      <c r="AH17" s="38"/>
      <c r="AI17" s="37"/>
      <c r="AJ17" s="44"/>
      <c r="AK17" s="44"/>
      <c r="AL17" s="44"/>
      <c r="AM17" s="44"/>
      <c r="AN17" s="207">
        <v>0</v>
      </c>
      <c r="AO17" s="44"/>
      <c r="AP17" s="207">
        <v>0</v>
      </c>
      <c r="AQ17" s="44"/>
    </row>
    <row r="18" spans="2:43" ht="15" hidden="1" customHeight="1" outlineLevel="1">
      <c r="B18" s="109" t="s">
        <v>198</v>
      </c>
      <c r="C18" s="107"/>
      <c r="D18" s="107"/>
      <c r="E18" s="107"/>
      <c r="F18" s="107"/>
      <c r="G18" s="38">
        <v>0</v>
      </c>
      <c r="H18" s="38"/>
      <c r="I18" s="38">
        <v>0</v>
      </c>
      <c r="J18" s="38"/>
      <c r="K18" s="38">
        <v>0</v>
      </c>
      <c r="L18" s="38"/>
      <c r="M18" s="38">
        <v>0</v>
      </c>
      <c r="N18" s="38"/>
      <c r="O18" s="38">
        <v>0</v>
      </c>
      <c r="P18" s="38"/>
      <c r="Q18" s="38">
        <v>0</v>
      </c>
      <c r="R18" s="38"/>
      <c r="S18" s="38">
        <v>0</v>
      </c>
      <c r="T18" s="38"/>
      <c r="U18" s="38">
        <v>0</v>
      </c>
      <c r="V18" s="38"/>
      <c r="W18" s="38">
        <v>0</v>
      </c>
      <c r="X18" s="38"/>
      <c r="Y18" s="38">
        <v>0</v>
      </c>
      <c r="Z18" s="38"/>
      <c r="AA18" s="38">
        <v>0</v>
      </c>
      <c r="AB18" s="38"/>
      <c r="AC18" s="38">
        <v>0</v>
      </c>
      <c r="AD18" s="38"/>
      <c r="AE18" s="38">
        <v>0</v>
      </c>
      <c r="AF18" s="38"/>
      <c r="AG18" s="38">
        <v>0</v>
      </c>
      <c r="AH18" s="38"/>
      <c r="AI18" s="244"/>
      <c r="AN18" s="106"/>
      <c r="AP18" s="106"/>
    </row>
    <row r="19" spans="2:43" s="208" customFormat="1" ht="15" customHeight="1" collapsed="1">
      <c r="B19" s="231" t="s">
        <v>162</v>
      </c>
      <c r="C19" s="104"/>
      <c r="D19" s="104"/>
      <c r="E19" s="104"/>
      <c r="F19" s="104"/>
      <c r="G19" s="113">
        <v>1581</v>
      </c>
      <c r="H19" s="113"/>
      <c r="I19" s="113">
        <v>3119</v>
      </c>
      <c r="J19" s="105"/>
      <c r="K19" s="113">
        <v>875</v>
      </c>
      <c r="L19" s="113"/>
      <c r="M19" s="113">
        <v>1711</v>
      </c>
      <c r="N19" s="105"/>
      <c r="O19" s="113">
        <v>429</v>
      </c>
      <c r="P19" s="113"/>
      <c r="Q19" s="113">
        <v>1149</v>
      </c>
      <c r="R19" s="105"/>
      <c r="S19" s="113">
        <v>119</v>
      </c>
      <c r="T19" s="113"/>
      <c r="U19" s="113">
        <v>120</v>
      </c>
      <c r="V19" s="105"/>
      <c r="W19" s="113">
        <v>158</v>
      </c>
      <c r="X19" s="113"/>
      <c r="Y19" s="113">
        <v>139</v>
      </c>
      <c r="Z19" s="105"/>
      <c r="AA19" s="113">
        <v>1581</v>
      </c>
      <c r="AB19" s="113"/>
      <c r="AC19" s="113">
        <v>3119</v>
      </c>
      <c r="AD19" s="105"/>
      <c r="AE19" s="113">
        <v>0</v>
      </c>
      <c r="AF19" s="113"/>
      <c r="AG19" s="113">
        <v>0</v>
      </c>
      <c r="AH19" s="105"/>
      <c r="AI19" s="209"/>
      <c r="AJ19" s="139"/>
      <c r="AK19" s="139"/>
      <c r="AL19" s="139"/>
      <c r="AM19" s="139"/>
      <c r="AN19" s="139"/>
      <c r="AO19" s="139"/>
      <c r="AP19" s="139"/>
      <c r="AQ19" s="139"/>
    </row>
    <row r="20" spans="2:43" ht="15" customHeight="1">
      <c r="B20" s="37" t="s">
        <v>13</v>
      </c>
      <c r="C20" s="107"/>
      <c r="D20" s="107"/>
      <c r="E20" s="107"/>
      <c r="F20" s="107"/>
      <c r="G20" s="38">
        <v>65</v>
      </c>
      <c r="H20" s="38"/>
      <c r="I20" s="38">
        <v>43</v>
      </c>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19"/>
    </row>
    <row r="21" spans="2:43" ht="15" customHeight="1">
      <c r="B21" s="37" t="s">
        <v>14</v>
      </c>
      <c r="C21" s="107"/>
      <c r="D21" s="107"/>
      <c r="E21" s="107"/>
      <c r="F21" s="107"/>
      <c r="G21" s="38">
        <v>-18</v>
      </c>
      <c r="H21" s="38"/>
      <c r="I21" s="38">
        <v>-15</v>
      </c>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19"/>
    </row>
    <row r="22" spans="2:43" ht="15" customHeight="1">
      <c r="B22" s="37" t="s">
        <v>15</v>
      </c>
      <c r="C22" s="107"/>
      <c r="D22" s="107"/>
      <c r="E22" s="107"/>
      <c r="F22" s="107"/>
      <c r="G22" s="108">
        <v>4</v>
      </c>
      <c r="H22" s="111"/>
      <c r="I22" s="108">
        <v>4</v>
      </c>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9"/>
    </row>
    <row r="23" spans="2:43" ht="15" customHeight="1">
      <c r="B23" s="56" t="s">
        <v>16</v>
      </c>
      <c r="C23" s="104"/>
      <c r="D23" s="104"/>
      <c r="E23" s="104"/>
      <c r="F23" s="104"/>
      <c r="G23" s="105">
        <v>1632</v>
      </c>
      <c r="H23" s="105"/>
      <c r="I23" s="105">
        <v>3151</v>
      </c>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19"/>
    </row>
    <row r="24" spans="2:43" ht="15" customHeight="1">
      <c r="B24" s="37" t="s">
        <v>17</v>
      </c>
      <c r="C24" s="104"/>
      <c r="D24" s="104"/>
      <c r="E24" s="104"/>
      <c r="F24" s="104"/>
      <c r="G24" s="108">
        <v>-451</v>
      </c>
      <c r="H24" s="113"/>
      <c r="I24" s="108">
        <v>-835</v>
      </c>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19"/>
    </row>
    <row r="25" spans="2:43" ht="15" customHeight="1">
      <c r="B25" s="56" t="s">
        <v>237</v>
      </c>
      <c r="C25" s="104"/>
      <c r="D25" s="104"/>
      <c r="E25" s="104"/>
      <c r="F25" s="104"/>
      <c r="G25" s="105">
        <v>1181</v>
      </c>
      <c r="H25" s="105"/>
      <c r="I25" s="105">
        <v>2316</v>
      </c>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9"/>
    </row>
    <row r="26" spans="2:43" ht="24.75" customHeight="1">
      <c r="B26" s="56" t="s">
        <v>142</v>
      </c>
      <c r="C26" s="104"/>
      <c r="D26" s="104"/>
      <c r="E26" s="104"/>
      <c r="F26" s="104"/>
      <c r="G26" s="105"/>
      <c r="H26" s="105"/>
      <c r="I26" s="105"/>
      <c r="J26" s="38"/>
      <c r="K26" s="105"/>
      <c r="L26" s="38"/>
      <c r="M26" s="105"/>
      <c r="N26" s="38"/>
      <c r="O26" s="105"/>
      <c r="P26" s="38"/>
      <c r="Q26" s="105"/>
      <c r="R26" s="38"/>
      <c r="S26" s="105"/>
      <c r="T26" s="38"/>
      <c r="U26" s="105"/>
      <c r="V26" s="38"/>
      <c r="W26" s="105"/>
      <c r="X26" s="38"/>
      <c r="Y26" s="105"/>
      <c r="Z26" s="38"/>
      <c r="AA26" s="105"/>
      <c r="AB26" s="38"/>
      <c r="AC26" s="105"/>
      <c r="AD26" s="38"/>
      <c r="AE26" s="105"/>
      <c r="AF26" s="38"/>
      <c r="AG26" s="105"/>
      <c r="AH26" s="38"/>
      <c r="AI26" s="19"/>
    </row>
    <row r="27" spans="2:43" ht="15" customHeight="1">
      <c r="B27" s="37" t="s">
        <v>143</v>
      </c>
      <c r="C27" s="107"/>
      <c r="D27" s="107"/>
      <c r="E27" s="107"/>
      <c r="F27" s="107"/>
      <c r="G27" s="38">
        <v>1171</v>
      </c>
      <c r="H27" s="38"/>
      <c r="I27" s="38">
        <v>2191</v>
      </c>
      <c r="J27" s="105"/>
      <c r="K27" s="114"/>
      <c r="L27" s="33"/>
      <c r="M27" s="114"/>
      <c r="N27" s="105"/>
      <c r="O27" s="114"/>
      <c r="P27" s="33"/>
      <c r="Q27" s="114"/>
      <c r="R27" s="105"/>
      <c r="S27" s="114"/>
      <c r="T27" s="33"/>
      <c r="U27" s="114"/>
      <c r="V27" s="105"/>
      <c r="W27" s="114"/>
      <c r="X27" s="33"/>
      <c r="Y27" s="114"/>
      <c r="Z27" s="105"/>
      <c r="AA27" s="114"/>
      <c r="AB27" s="33"/>
      <c r="AC27" s="114"/>
      <c r="AD27" s="105"/>
      <c r="AE27" s="114"/>
      <c r="AF27" s="33"/>
      <c r="AG27" s="114"/>
      <c r="AH27" s="105"/>
      <c r="AI27" s="19"/>
    </row>
    <row r="28" spans="2:43" ht="15" customHeight="1">
      <c r="B28" s="37" t="s">
        <v>18</v>
      </c>
      <c r="C28" s="104"/>
      <c r="D28" s="104"/>
      <c r="E28" s="104"/>
      <c r="F28" s="104"/>
      <c r="G28" s="108">
        <v>10</v>
      </c>
      <c r="H28" s="113"/>
      <c r="I28" s="108">
        <v>125</v>
      </c>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9"/>
    </row>
    <row r="29" spans="2:43" ht="15" customHeight="1">
      <c r="B29" s="56" t="s">
        <v>237</v>
      </c>
      <c r="C29" s="104"/>
      <c r="D29" s="104"/>
      <c r="E29" s="104"/>
      <c r="F29" s="104"/>
      <c r="G29" s="105">
        <v>1181</v>
      </c>
      <c r="H29" s="105"/>
      <c r="I29" s="105">
        <v>2316</v>
      </c>
      <c r="J29" s="38"/>
      <c r="K29" s="105"/>
      <c r="L29" s="38"/>
      <c r="M29" s="105"/>
      <c r="N29" s="38"/>
      <c r="O29" s="105"/>
      <c r="P29" s="38"/>
      <c r="Q29" s="105"/>
      <c r="R29" s="38"/>
      <c r="S29" s="105"/>
      <c r="T29" s="38"/>
      <c r="U29" s="105"/>
      <c r="V29" s="38"/>
      <c r="W29" s="105"/>
      <c r="X29" s="38"/>
      <c r="Y29" s="105"/>
      <c r="Z29" s="38"/>
      <c r="AA29" s="105"/>
      <c r="AB29" s="38"/>
      <c r="AC29" s="105"/>
      <c r="AD29" s="38"/>
      <c r="AE29" s="105"/>
      <c r="AF29" s="38"/>
      <c r="AG29" s="105"/>
      <c r="AH29" s="38"/>
      <c r="AI29" s="19"/>
    </row>
    <row r="30" spans="2:43" ht="15" customHeight="1">
      <c r="B30" s="56"/>
      <c r="C30" s="104"/>
      <c r="D30" s="104"/>
      <c r="E30" s="104"/>
      <c r="F30" s="104"/>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9"/>
    </row>
    <row r="31" spans="2:43" ht="15" customHeight="1">
      <c r="B31" s="115" t="s">
        <v>202</v>
      </c>
      <c r="C31" s="104"/>
      <c r="D31" s="104"/>
      <c r="E31" s="104"/>
      <c r="F31" s="104"/>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9"/>
    </row>
    <row r="32" spans="2:43" ht="15" customHeight="1">
      <c r="B32" s="37" t="s">
        <v>232</v>
      </c>
      <c r="C32" s="104"/>
      <c r="D32" s="104"/>
      <c r="E32" s="104"/>
      <c r="F32" s="104"/>
      <c r="G32" s="105">
        <v>2113</v>
      </c>
      <c r="H32" s="105"/>
      <c r="I32" s="105">
        <v>2263</v>
      </c>
      <c r="J32" s="105"/>
      <c r="K32" s="105">
        <v>127</v>
      </c>
      <c r="L32" s="105"/>
      <c r="M32" s="105">
        <v>138</v>
      </c>
      <c r="N32" s="105"/>
      <c r="O32" s="105">
        <v>1307</v>
      </c>
      <c r="P32" s="105"/>
      <c r="Q32" s="105">
        <v>1432</v>
      </c>
      <c r="R32" s="105"/>
      <c r="S32" s="105">
        <v>316</v>
      </c>
      <c r="T32" s="105"/>
      <c r="U32" s="105">
        <v>323</v>
      </c>
      <c r="V32" s="105"/>
      <c r="W32" s="105">
        <v>363</v>
      </c>
      <c r="X32" s="105"/>
      <c r="Y32" s="105">
        <v>370</v>
      </c>
      <c r="Z32" s="105"/>
      <c r="AA32" s="105">
        <v>2113</v>
      </c>
      <c r="AB32" s="105"/>
      <c r="AC32" s="105">
        <v>2263</v>
      </c>
      <c r="AD32" s="105"/>
      <c r="AE32" s="105">
        <v>0</v>
      </c>
      <c r="AF32" s="105"/>
      <c r="AG32" s="105">
        <v>0</v>
      </c>
      <c r="AH32" s="105"/>
      <c r="AI32" s="19"/>
    </row>
    <row r="33" spans="2:43" ht="15" customHeight="1">
      <c r="B33" s="37" t="s">
        <v>68</v>
      </c>
      <c r="C33" s="104"/>
      <c r="D33" s="104"/>
      <c r="E33" s="104"/>
      <c r="F33" s="104"/>
      <c r="G33" s="105">
        <v>135</v>
      </c>
      <c r="H33" s="105"/>
      <c r="I33" s="105">
        <v>199</v>
      </c>
      <c r="J33" s="105"/>
      <c r="K33" s="105">
        <v>0</v>
      </c>
      <c r="L33" s="105"/>
      <c r="M33" s="105">
        <v>0</v>
      </c>
      <c r="N33" s="105"/>
      <c r="O33" s="105">
        <v>122</v>
      </c>
      <c r="P33" s="105"/>
      <c r="Q33" s="105">
        <v>176</v>
      </c>
      <c r="R33" s="105"/>
      <c r="S33" s="105">
        <v>11</v>
      </c>
      <c r="T33" s="105"/>
      <c r="U33" s="105">
        <v>19</v>
      </c>
      <c r="V33" s="105"/>
      <c r="W33" s="105">
        <v>2</v>
      </c>
      <c r="X33" s="105"/>
      <c r="Y33" s="105">
        <v>4</v>
      </c>
      <c r="Z33" s="105"/>
      <c r="AA33" s="105">
        <v>135</v>
      </c>
      <c r="AB33" s="105"/>
      <c r="AC33" s="105">
        <v>199</v>
      </c>
      <c r="AD33" s="105"/>
      <c r="AE33" s="105">
        <v>0</v>
      </c>
      <c r="AF33" s="105"/>
      <c r="AG33" s="105">
        <v>0</v>
      </c>
      <c r="AH33" s="105"/>
      <c r="AI33" s="19"/>
    </row>
    <row r="34" spans="2:43" ht="15" customHeight="1">
      <c r="B34" s="37" t="s">
        <v>69</v>
      </c>
      <c r="C34" s="104"/>
      <c r="D34" s="104"/>
      <c r="E34" s="104"/>
      <c r="F34" s="104"/>
      <c r="G34" s="105">
        <v>192</v>
      </c>
      <c r="H34" s="105"/>
      <c r="I34" s="105">
        <v>130</v>
      </c>
      <c r="J34" s="105"/>
      <c r="K34" s="105">
        <v>23</v>
      </c>
      <c r="L34" s="105"/>
      <c r="M34" s="105">
        <v>14</v>
      </c>
      <c r="N34" s="105"/>
      <c r="O34" s="105">
        <v>29</v>
      </c>
      <c r="P34" s="105"/>
      <c r="Q34" s="105">
        <v>18</v>
      </c>
      <c r="R34" s="105"/>
      <c r="S34" s="105">
        <v>17</v>
      </c>
      <c r="T34" s="105"/>
      <c r="U34" s="105">
        <v>16</v>
      </c>
      <c r="V34" s="105"/>
      <c r="W34" s="105">
        <v>123</v>
      </c>
      <c r="X34" s="105"/>
      <c r="Y34" s="105">
        <v>82</v>
      </c>
      <c r="Z34" s="105"/>
      <c r="AA34" s="105">
        <v>192</v>
      </c>
      <c r="AB34" s="105"/>
      <c r="AC34" s="105">
        <v>130</v>
      </c>
      <c r="AD34" s="105"/>
      <c r="AE34" s="105">
        <v>0</v>
      </c>
      <c r="AF34" s="105"/>
      <c r="AG34" s="105">
        <v>0</v>
      </c>
      <c r="AH34" s="105"/>
      <c r="AI34" s="19"/>
    </row>
    <row r="35" spans="2:43" ht="15" customHeight="1">
      <c r="B35" s="37" t="s">
        <v>163</v>
      </c>
      <c r="C35" s="104"/>
      <c r="D35" s="104"/>
      <c r="E35" s="104"/>
      <c r="F35" s="104"/>
      <c r="G35" s="105">
        <v>570</v>
      </c>
      <c r="H35" s="105"/>
      <c r="I35" s="105">
        <v>435</v>
      </c>
      <c r="J35" s="105"/>
      <c r="K35" s="105">
        <v>30</v>
      </c>
      <c r="L35" s="105"/>
      <c r="M35" s="105">
        <v>44</v>
      </c>
      <c r="N35" s="105"/>
      <c r="O35" s="105">
        <v>21</v>
      </c>
      <c r="P35" s="105"/>
      <c r="Q35" s="105">
        <v>19</v>
      </c>
      <c r="R35" s="105"/>
      <c r="S35" s="105">
        <v>43</v>
      </c>
      <c r="T35" s="105"/>
      <c r="U35" s="105">
        <v>50</v>
      </c>
      <c r="V35" s="105"/>
      <c r="W35" s="105">
        <v>476</v>
      </c>
      <c r="X35" s="105"/>
      <c r="Y35" s="105">
        <v>322</v>
      </c>
      <c r="Z35" s="105"/>
      <c r="AA35" s="105">
        <v>570</v>
      </c>
      <c r="AB35" s="105"/>
      <c r="AC35" s="105">
        <v>435</v>
      </c>
      <c r="AD35" s="105"/>
      <c r="AE35" s="105">
        <v>0</v>
      </c>
      <c r="AF35" s="105"/>
      <c r="AG35" s="105">
        <v>0</v>
      </c>
      <c r="AH35" s="105"/>
      <c r="AI35" s="19"/>
    </row>
    <row r="36" spans="2:43" ht="15" customHeight="1">
      <c r="B36" s="37" t="s">
        <v>70</v>
      </c>
      <c r="C36" s="104"/>
      <c r="D36" s="104"/>
      <c r="E36" s="104"/>
      <c r="F36" s="104"/>
      <c r="G36" s="113">
        <v>3</v>
      </c>
      <c r="H36" s="113"/>
      <c r="I36" s="113">
        <v>6</v>
      </c>
      <c r="J36" s="105"/>
      <c r="K36" s="113">
        <v>1</v>
      </c>
      <c r="L36" s="113"/>
      <c r="M36" s="113">
        <v>3</v>
      </c>
      <c r="N36" s="105"/>
      <c r="O36" s="113">
        <v>1</v>
      </c>
      <c r="P36" s="113"/>
      <c r="Q36" s="113">
        <v>1</v>
      </c>
      <c r="R36" s="105"/>
      <c r="S36" s="113">
        <v>0</v>
      </c>
      <c r="T36" s="113"/>
      <c r="U36" s="113">
        <v>1</v>
      </c>
      <c r="V36" s="105"/>
      <c r="W36" s="113">
        <v>1</v>
      </c>
      <c r="X36" s="113"/>
      <c r="Y36" s="113">
        <v>1</v>
      </c>
      <c r="Z36" s="105"/>
      <c r="AA36" s="113">
        <v>3</v>
      </c>
      <c r="AB36" s="113"/>
      <c r="AC36" s="113">
        <v>6</v>
      </c>
      <c r="AD36" s="105"/>
      <c r="AE36" s="113">
        <v>0</v>
      </c>
      <c r="AF36" s="113"/>
      <c r="AG36" s="113">
        <v>0</v>
      </c>
      <c r="AH36" s="105"/>
      <c r="AI36" s="19"/>
    </row>
    <row r="37" spans="2:43" s="216" customFormat="1" ht="28.5" hidden="1" outlineLevel="1">
      <c r="B37" s="77" t="s">
        <v>71</v>
      </c>
      <c r="C37" s="213"/>
      <c r="D37" s="213"/>
      <c r="E37" s="213"/>
      <c r="F37" s="213"/>
      <c r="G37" s="105">
        <v>0</v>
      </c>
      <c r="H37" s="105"/>
      <c r="I37" s="105">
        <v>0</v>
      </c>
      <c r="J37" s="105"/>
      <c r="K37" s="105">
        <v>0</v>
      </c>
      <c r="L37" s="105"/>
      <c r="M37" s="105">
        <v>0</v>
      </c>
      <c r="N37" s="105"/>
      <c r="O37" s="105">
        <v>0</v>
      </c>
      <c r="P37" s="105"/>
      <c r="Q37" s="105">
        <v>0</v>
      </c>
      <c r="R37" s="105"/>
      <c r="S37" s="105">
        <v>0</v>
      </c>
      <c r="T37" s="105"/>
      <c r="U37" s="105">
        <v>0</v>
      </c>
      <c r="V37" s="105"/>
      <c r="W37" s="105">
        <v>0</v>
      </c>
      <c r="X37" s="214"/>
      <c r="Y37" s="105">
        <v>0</v>
      </c>
      <c r="Z37" s="214"/>
      <c r="AA37" s="105">
        <v>0</v>
      </c>
      <c r="AB37" s="214"/>
      <c r="AC37" s="105">
        <v>0</v>
      </c>
      <c r="AD37" s="214"/>
      <c r="AE37" s="214">
        <v>0</v>
      </c>
      <c r="AF37" s="214"/>
      <c r="AG37" s="214">
        <v>0</v>
      </c>
      <c r="AH37" s="214"/>
      <c r="AI37" s="261"/>
      <c r="AJ37" s="215"/>
      <c r="AK37" s="215"/>
      <c r="AL37" s="215"/>
      <c r="AM37" s="215"/>
      <c r="AN37" s="215"/>
      <c r="AO37" s="215"/>
      <c r="AP37" s="215"/>
      <c r="AQ37" s="215"/>
    </row>
    <row r="38" spans="2:43" ht="15" customHeight="1" collapsed="1">
      <c r="B38" s="116"/>
      <c r="C38" s="104"/>
      <c r="D38" s="104"/>
      <c r="E38" s="104"/>
      <c r="F38" s="104"/>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9"/>
    </row>
    <row r="39" spans="2:43">
      <c r="B39" s="243"/>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19"/>
      <c r="AC39" s="19"/>
      <c r="AD39" s="19"/>
      <c r="AE39" s="19"/>
      <c r="AF39" s="19"/>
      <c r="AG39" s="19"/>
      <c r="AH39" s="19"/>
      <c r="AI39" s="19"/>
    </row>
    <row r="40" spans="2:43">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1" spans="2:43">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sheetData>
  <mergeCells count="7">
    <mergeCell ref="AA5:AC5"/>
    <mergeCell ref="AE5:AG5"/>
    <mergeCell ref="G5:I5"/>
    <mergeCell ref="K5:M5"/>
    <mergeCell ref="O5:Q5"/>
    <mergeCell ref="S5:U5"/>
    <mergeCell ref="W5:Y5"/>
  </mergeCells>
  <hyperlinks>
    <hyperlink ref="AG3" location="Index!A1" display="Back to index" xr:uid="{00000000-0004-0000-0600-000000000000}"/>
  </hyperlinks>
  <pageMargins left="0.70866141732283472" right="0.70866141732283472" top="0.74803149606299213" bottom="0.74803149606299213" header="0.31496062992125984" footer="0.31496062992125984"/>
  <pageSetup paperSize="9" scale="4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3369"/>
    <pageSetUpPr fitToPage="1"/>
  </sheetPr>
  <dimension ref="B1:Z37"/>
  <sheetViews>
    <sheetView showGridLines="0" zoomScaleNormal="100" zoomScaleSheetLayoutView="85" workbookViewId="0">
      <pane xSplit="6" ySplit="6" topLeftCell="G7" activePane="bottomRight" state="frozen"/>
      <selection pane="topRight"/>
      <selection pane="bottomLeft"/>
      <selection pane="bottomRight"/>
    </sheetView>
  </sheetViews>
  <sheetFormatPr defaultColWidth="9.140625" defaultRowHeight="15" outlineLevelRow="1"/>
  <cols>
    <col min="1" max="1" width="4.28515625" style="1" customWidth="1"/>
    <col min="2" max="2" width="65.28515625" style="21" customWidth="1"/>
    <col min="3" max="3" width="4.85546875" style="21" hidden="1" customWidth="1"/>
    <col min="4" max="4" width="9.42578125" style="21" hidden="1" customWidth="1"/>
    <col min="5" max="5" width="9.140625" style="21" hidden="1" customWidth="1"/>
    <col min="6" max="6" width="9.42578125" style="21" hidden="1" customWidth="1"/>
    <col min="7" max="7" width="11.85546875" style="21" bestFit="1" customWidth="1"/>
    <col min="8" max="8" width="9.28515625" style="21" hidden="1" customWidth="1"/>
    <col min="9" max="9" width="11.85546875" style="21" bestFit="1" customWidth="1"/>
    <col min="10" max="10" width="3.140625" style="21" customWidth="1"/>
    <col min="11" max="11" width="11.85546875" style="21" bestFit="1" customWidth="1"/>
    <col min="12" max="12" width="9.28515625" style="21" hidden="1" customWidth="1"/>
    <col min="13" max="13" width="11.28515625" style="21" bestFit="1" customWidth="1"/>
    <col min="14" max="14" width="3.140625" style="21" customWidth="1"/>
    <col min="15" max="15" width="11.28515625" style="21" bestFit="1" customWidth="1"/>
    <col min="16" max="16" width="9.28515625" style="21" hidden="1" customWidth="1"/>
    <col min="17" max="17" width="11.28515625" style="21" bestFit="1" customWidth="1"/>
    <col min="18" max="18" width="3.140625" style="21" customWidth="1"/>
    <col min="19" max="19" width="10.42578125" style="21" bestFit="1" customWidth="1"/>
    <col min="20" max="20" width="9.28515625" style="21" hidden="1" customWidth="1"/>
    <col min="21" max="21" width="10.42578125" style="21" bestFit="1" customWidth="1"/>
    <col min="22" max="22" width="3.140625" style="21" customWidth="1"/>
    <col min="23" max="23" width="9.42578125" style="21" bestFit="1" customWidth="1"/>
    <col min="24" max="24" width="9.28515625" style="21" hidden="1" customWidth="1"/>
    <col min="25" max="25" width="9.42578125" style="21" customWidth="1"/>
    <col min="26" max="26" width="0.42578125" style="21" customWidth="1"/>
    <col min="27" max="16384" width="9.140625" style="1"/>
  </cols>
  <sheetData>
    <row r="1" spans="2:26" ht="11.25" customHeight="1"/>
    <row r="2" spans="2:26" ht="24.95" customHeight="1">
      <c r="B2" s="25" t="str">
        <f>'KN Group key data QTD'!B2</f>
        <v>Kuehne+Nagel statbooks third quarter 2023</v>
      </c>
      <c r="C2" s="69"/>
      <c r="Y2" s="1"/>
    </row>
    <row r="3" spans="2:26" s="5" customFormat="1">
      <c r="B3" s="48" t="s">
        <v>219</v>
      </c>
      <c r="C3" s="48"/>
      <c r="D3" s="48"/>
      <c r="E3" s="48"/>
      <c r="F3" s="48"/>
      <c r="G3" s="48"/>
      <c r="H3" s="48"/>
      <c r="I3" s="48"/>
      <c r="J3" s="48"/>
      <c r="K3" s="48"/>
      <c r="L3" s="48"/>
      <c r="M3" s="48"/>
      <c r="N3" s="48"/>
      <c r="O3" s="48"/>
      <c r="P3" s="48"/>
      <c r="Q3" s="48"/>
      <c r="R3" s="48"/>
      <c r="S3" s="48"/>
      <c r="T3" s="48"/>
      <c r="U3" s="48"/>
      <c r="V3" s="48"/>
      <c r="W3" s="48"/>
      <c r="X3" s="48"/>
      <c r="Y3" s="52" t="s">
        <v>1</v>
      </c>
      <c r="Z3" s="48"/>
    </row>
    <row r="4" spans="2:26" ht="15.75" thickBot="1"/>
    <row r="5" spans="2:26" s="7" customFormat="1" ht="18.75" customHeight="1">
      <c r="B5" s="55" t="s">
        <v>2</v>
      </c>
      <c r="C5" s="55"/>
      <c r="D5" s="55"/>
      <c r="E5" s="55"/>
      <c r="F5" s="55"/>
      <c r="G5" s="262" t="s">
        <v>63</v>
      </c>
      <c r="H5" s="262"/>
      <c r="I5" s="262"/>
      <c r="J5" s="51"/>
      <c r="K5" s="262" t="s">
        <v>165</v>
      </c>
      <c r="L5" s="262"/>
      <c r="M5" s="262"/>
      <c r="N5" s="51"/>
      <c r="O5" s="262" t="s">
        <v>166</v>
      </c>
      <c r="P5" s="262"/>
      <c r="Q5" s="262"/>
      <c r="R5" s="51"/>
      <c r="S5" s="262" t="s">
        <v>167</v>
      </c>
      <c r="T5" s="262"/>
      <c r="U5" s="262"/>
      <c r="V5" s="51"/>
      <c r="W5" s="262" t="s">
        <v>73</v>
      </c>
      <c r="X5" s="262"/>
      <c r="Y5" s="262"/>
      <c r="Z5" s="51"/>
    </row>
    <row r="6" spans="2:26" ht="24.95" customHeight="1">
      <c r="B6" s="44"/>
      <c r="C6" s="44"/>
      <c r="G6" s="72">
        <v>2023</v>
      </c>
      <c r="H6" s="102"/>
      <c r="I6" s="72">
        <f>+G6-1</f>
        <v>2022</v>
      </c>
      <c r="J6" s="103"/>
      <c r="K6" s="72">
        <f>+G6</f>
        <v>2023</v>
      </c>
      <c r="L6" s="102"/>
      <c r="M6" s="72">
        <f>+I6</f>
        <v>2022</v>
      </c>
      <c r="N6" s="103"/>
      <c r="O6" s="72">
        <f>+K6</f>
        <v>2023</v>
      </c>
      <c r="P6" s="102"/>
      <c r="Q6" s="72">
        <f>+M6</f>
        <v>2022</v>
      </c>
      <c r="R6" s="103"/>
      <c r="S6" s="72">
        <f>+O6</f>
        <v>2023</v>
      </c>
      <c r="T6" s="102"/>
      <c r="U6" s="72">
        <f>+Q6</f>
        <v>2022</v>
      </c>
      <c r="V6" s="103"/>
      <c r="W6" s="72">
        <f>S6</f>
        <v>2023</v>
      </c>
      <c r="X6" s="102"/>
      <c r="Y6" s="72">
        <f>I6</f>
        <v>2022</v>
      </c>
      <c r="Z6" s="103"/>
    </row>
    <row r="7" spans="2:26" ht="15" customHeight="1">
      <c r="B7" s="56" t="s">
        <v>64</v>
      </c>
      <c r="C7" s="104"/>
      <c r="D7" s="104"/>
      <c r="E7" s="104"/>
      <c r="F7" s="104"/>
      <c r="G7" s="105">
        <v>20341</v>
      </c>
      <c r="H7" s="105"/>
      <c r="I7" s="105">
        <v>33360</v>
      </c>
      <c r="J7" s="105"/>
      <c r="K7" s="105">
        <v>11439</v>
      </c>
      <c r="L7" s="105"/>
      <c r="M7" s="105">
        <v>17157</v>
      </c>
      <c r="N7" s="105"/>
      <c r="O7" s="105">
        <v>6224</v>
      </c>
      <c r="P7" s="105"/>
      <c r="Q7" s="105">
        <v>11588</v>
      </c>
      <c r="R7" s="105"/>
      <c r="S7" s="105">
        <v>2678</v>
      </c>
      <c r="T7" s="105"/>
      <c r="U7" s="105">
        <v>4615</v>
      </c>
      <c r="V7" s="105"/>
      <c r="W7" s="105">
        <v>0</v>
      </c>
      <c r="X7" s="105">
        <v>0</v>
      </c>
      <c r="Y7" s="105">
        <v>0</v>
      </c>
      <c r="Z7" s="105"/>
    </row>
    <row r="8" spans="2:26" ht="15" customHeight="1">
      <c r="B8" s="37" t="s">
        <v>65</v>
      </c>
      <c r="C8" s="107"/>
      <c r="D8" s="107"/>
      <c r="E8" s="107"/>
      <c r="F8" s="107"/>
      <c r="G8" s="108">
        <v>-2182</v>
      </c>
      <c r="H8" s="108"/>
      <c r="I8" s="108">
        <v>-2757</v>
      </c>
      <c r="J8" s="38"/>
      <c r="K8" s="108">
        <v>-1536</v>
      </c>
      <c r="L8" s="108"/>
      <c r="M8" s="108">
        <v>-2000</v>
      </c>
      <c r="N8" s="38"/>
      <c r="O8" s="108">
        <v>-507</v>
      </c>
      <c r="P8" s="108"/>
      <c r="Q8" s="108">
        <v>-603</v>
      </c>
      <c r="R8" s="38"/>
      <c r="S8" s="108">
        <v>-139</v>
      </c>
      <c r="T8" s="108"/>
      <c r="U8" s="108">
        <v>-154</v>
      </c>
      <c r="V8" s="38"/>
      <c r="W8" s="108">
        <v>0</v>
      </c>
      <c r="X8" s="108">
        <v>0</v>
      </c>
      <c r="Y8" s="108">
        <v>0</v>
      </c>
      <c r="Z8" s="38"/>
    </row>
    <row r="9" spans="2:26" ht="15" customHeight="1">
      <c r="B9" s="56" t="s">
        <v>160</v>
      </c>
      <c r="C9" s="104"/>
      <c r="D9" s="104"/>
      <c r="E9" s="104"/>
      <c r="F9" s="104"/>
      <c r="G9" s="105">
        <v>18159</v>
      </c>
      <c r="H9" s="105"/>
      <c r="I9" s="105">
        <v>30603</v>
      </c>
      <c r="J9" s="105"/>
      <c r="K9" s="105">
        <v>9903</v>
      </c>
      <c r="L9" s="105"/>
      <c r="M9" s="105">
        <v>15157</v>
      </c>
      <c r="N9" s="105"/>
      <c r="O9" s="105">
        <v>5717</v>
      </c>
      <c r="P9" s="105"/>
      <c r="Q9" s="105">
        <v>10985</v>
      </c>
      <c r="R9" s="105"/>
      <c r="S9" s="105">
        <v>2539</v>
      </c>
      <c r="T9" s="105"/>
      <c r="U9" s="105">
        <v>4461</v>
      </c>
      <c r="V9" s="105"/>
      <c r="W9" s="105">
        <v>0</v>
      </c>
      <c r="X9" s="105">
        <v>0</v>
      </c>
      <c r="Y9" s="105">
        <v>0</v>
      </c>
      <c r="Z9" s="105"/>
    </row>
    <row r="10" spans="2:26" ht="15" customHeight="1">
      <c r="B10" s="37" t="s">
        <v>209</v>
      </c>
      <c r="C10" s="107"/>
      <c r="D10" s="107"/>
      <c r="E10" s="107"/>
      <c r="F10" s="107"/>
      <c r="G10" s="38">
        <v>0</v>
      </c>
      <c r="H10" s="38"/>
      <c r="I10" s="38">
        <v>0</v>
      </c>
      <c r="J10" s="38"/>
      <c r="K10" s="38">
        <v>3628</v>
      </c>
      <c r="L10" s="38"/>
      <c r="M10" s="38">
        <v>5445</v>
      </c>
      <c r="N10" s="38"/>
      <c r="O10" s="38">
        <v>1224</v>
      </c>
      <c r="P10" s="38"/>
      <c r="Q10" s="38">
        <v>1882</v>
      </c>
      <c r="R10" s="38"/>
      <c r="S10" s="38">
        <v>2243</v>
      </c>
      <c r="T10" s="38"/>
      <c r="U10" s="38">
        <v>5500</v>
      </c>
      <c r="V10" s="38"/>
      <c r="W10" s="38">
        <v>-7095</v>
      </c>
      <c r="X10" s="38"/>
      <c r="Y10" s="38">
        <v>-12827</v>
      </c>
      <c r="Z10" s="38"/>
    </row>
    <row r="11" spans="2:26" ht="15" customHeight="1">
      <c r="B11" s="37" t="s">
        <v>161</v>
      </c>
      <c r="C11" s="107"/>
      <c r="D11" s="107"/>
      <c r="E11" s="107"/>
      <c r="F11" s="107"/>
      <c r="G11" s="108">
        <v>-11431</v>
      </c>
      <c r="H11" s="108"/>
      <c r="I11" s="108">
        <v>-21993</v>
      </c>
      <c r="J11" s="38"/>
      <c r="K11" s="108">
        <v>-9499</v>
      </c>
      <c r="L11" s="108"/>
      <c r="M11" s="108">
        <v>-16197</v>
      </c>
      <c r="N11" s="38"/>
      <c r="O11" s="108">
        <v>-5176</v>
      </c>
      <c r="P11" s="108"/>
      <c r="Q11" s="108">
        <v>-10476</v>
      </c>
      <c r="R11" s="38"/>
      <c r="S11" s="108">
        <v>-3851</v>
      </c>
      <c r="T11" s="108"/>
      <c r="U11" s="108">
        <v>-8147</v>
      </c>
      <c r="V11" s="38"/>
      <c r="W11" s="108">
        <v>7095</v>
      </c>
      <c r="X11" s="108"/>
      <c r="Y11" s="108">
        <v>12827</v>
      </c>
      <c r="Z11" s="38"/>
    </row>
    <row r="12" spans="2:26" ht="15" customHeight="1">
      <c r="B12" s="56" t="s">
        <v>5</v>
      </c>
      <c r="C12" s="104"/>
      <c r="D12" s="104"/>
      <c r="E12" s="104"/>
      <c r="F12" s="104"/>
      <c r="G12" s="105">
        <v>6728</v>
      </c>
      <c r="H12" s="105"/>
      <c r="I12" s="105">
        <v>8610</v>
      </c>
      <c r="J12" s="105"/>
      <c r="K12" s="105">
        <v>4032</v>
      </c>
      <c r="L12" s="105"/>
      <c r="M12" s="105">
        <v>4405</v>
      </c>
      <c r="N12" s="105"/>
      <c r="O12" s="105">
        <v>1765</v>
      </c>
      <c r="P12" s="105"/>
      <c r="Q12" s="105">
        <v>2391</v>
      </c>
      <c r="R12" s="105"/>
      <c r="S12" s="105">
        <v>931</v>
      </c>
      <c r="T12" s="105"/>
      <c r="U12" s="105">
        <v>1814</v>
      </c>
      <c r="V12" s="105"/>
      <c r="W12" s="105">
        <v>0</v>
      </c>
      <c r="X12" s="105">
        <v>0</v>
      </c>
      <c r="Y12" s="105">
        <v>0</v>
      </c>
      <c r="Z12" s="105"/>
    </row>
    <row r="13" spans="2:26" ht="15" customHeight="1">
      <c r="B13" s="37" t="s">
        <v>67</v>
      </c>
      <c r="C13" s="107"/>
      <c r="D13" s="107"/>
      <c r="E13" s="107"/>
      <c r="F13" s="107"/>
      <c r="G13" s="108">
        <v>-4570</v>
      </c>
      <c r="H13" s="108"/>
      <c r="I13" s="108">
        <v>-4921</v>
      </c>
      <c r="J13" s="38"/>
      <c r="K13" s="108">
        <v>-2887</v>
      </c>
      <c r="L13" s="108"/>
      <c r="M13" s="108">
        <v>-2940</v>
      </c>
      <c r="N13" s="38"/>
      <c r="O13" s="108">
        <v>-1191</v>
      </c>
      <c r="P13" s="108"/>
      <c r="Q13" s="108">
        <v>-1313</v>
      </c>
      <c r="R13" s="38"/>
      <c r="S13" s="108">
        <v>-492</v>
      </c>
      <c r="T13" s="108"/>
      <c r="U13" s="108">
        <v>-668</v>
      </c>
      <c r="V13" s="38"/>
      <c r="W13" s="108">
        <v>0</v>
      </c>
      <c r="X13" s="108">
        <v>0</v>
      </c>
      <c r="Y13" s="108">
        <v>0</v>
      </c>
      <c r="Z13" s="38"/>
    </row>
    <row r="14" spans="2:26" ht="15" customHeight="1">
      <c r="B14" s="56" t="s">
        <v>9</v>
      </c>
      <c r="C14" s="107"/>
      <c r="D14" s="107"/>
      <c r="E14" s="104"/>
      <c r="F14" s="104"/>
      <c r="G14" s="105">
        <v>2158</v>
      </c>
      <c r="H14" s="105"/>
      <c r="I14" s="105">
        <v>3689</v>
      </c>
      <c r="J14" s="105"/>
      <c r="K14" s="105">
        <v>1145</v>
      </c>
      <c r="L14" s="105"/>
      <c r="M14" s="105">
        <v>1465</v>
      </c>
      <c r="N14" s="105"/>
      <c r="O14" s="105">
        <v>574</v>
      </c>
      <c r="P14" s="105"/>
      <c r="Q14" s="105">
        <v>1078</v>
      </c>
      <c r="R14" s="105"/>
      <c r="S14" s="105">
        <v>439</v>
      </c>
      <c r="T14" s="105"/>
      <c r="U14" s="105">
        <v>1146</v>
      </c>
      <c r="V14" s="105"/>
      <c r="W14" s="105">
        <v>0</v>
      </c>
      <c r="X14" s="105">
        <v>0</v>
      </c>
      <c r="Y14" s="105">
        <v>0</v>
      </c>
      <c r="Z14" s="105"/>
    </row>
    <row r="15" spans="2:26" ht="15" customHeight="1">
      <c r="B15" s="109" t="s">
        <v>10</v>
      </c>
      <c r="C15" s="107"/>
      <c r="D15" s="107"/>
      <c r="E15" s="107"/>
      <c r="F15" s="107"/>
      <c r="G15" s="38">
        <v>-130</v>
      </c>
      <c r="H15" s="38"/>
      <c r="I15" s="38">
        <v>-140</v>
      </c>
      <c r="J15" s="38"/>
      <c r="K15" s="38">
        <v>-90</v>
      </c>
      <c r="L15" s="38"/>
      <c r="M15" s="38">
        <v>-96</v>
      </c>
      <c r="N15" s="38"/>
      <c r="O15" s="38">
        <v>-24</v>
      </c>
      <c r="P15" s="38"/>
      <c r="Q15" s="38">
        <v>-25</v>
      </c>
      <c r="R15" s="38"/>
      <c r="S15" s="38">
        <v>-16</v>
      </c>
      <c r="T15" s="38"/>
      <c r="U15" s="38">
        <v>-19</v>
      </c>
      <c r="V15" s="38"/>
      <c r="W15" s="38">
        <v>0</v>
      </c>
      <c r="X15" s="38">
        <v>0</v>
      </c>
      <c r="Y15" s="38">
        <v>0</v>
      </c>
      <c r="Z15" s="38"/>
    </row>
    <row r="16" spans="2:26" ht="15" customHeight="1">
      <c r="B16" s="110" t="s">
        <v>141</v>
      </c>
      <c r="C16" s="107"/>
      <c r="D16" s="107"/>
      <c r="E16" s="107"/>
      <c r="F16" s="107"/>
      <c r="G16" s="38">
        <v>-406</v>
      </c>
      <c r="H16" s="38"/>
      <c r="I16" s="38">
        <v>-379</v>
      </c>
      <c r="J16" s="38"/>
      <c r="K16" s="38">
        <v>-276</v>
      </c>
      <c r="L16" s="38"/>
      <c r="M16" s="38">
        <v>-252</v>
      </c>
      <c r="N16" s="38"/>
      <c r="O16" s="38">
        <v>-91</v>
      </c>
      <c r="P16" s="38"/>
      <c r="Q16" s="38">
        <v>-85</v>
      </c>
      <c r="R16" s="38"/>
      <c r="S16" s="38">
        <v>-39</v>
      </c>
      <c r="T16" s="38"/>
      <c r="U16" s="38">
        <v>-42</v>
      </c>
      <c r="V16" s="38"/>
      <c r="W16" s="38">
        <v>0</v>
      </c>
      <c r="X16" s="38">
        <v>0</v>
      </c>
      <c r="Y16" s="38">
        <v>0</v>
      </c>
      <c r="Z16" s="38"/>
    </row>
    <row r="17" spans="2:26" s="5" customFormat="1" ht="15" customHeight="1">
      <c r="B17" s="109" t="s">
        <v>11</v>
      </c>
      <c r="C17" s="107"/>
      <c r="D17" s="107"/>
      <c r="E17" s="107"/>
      <c r="F17" s="107"/>
      <c r="G17" s="38">
        <v>-41</v>
      </c>
      <c r="H17" s="38"/>
      <c r="I17" s="38">
        <v>-51</v>
      </c>
      <c r="J17" s="38"/>
      <c r="K17" s="38">
        <v>-8</v>
      </c>
      <c r="L17" s="38"/>
      <c r="M17" s="38">
        <v>-10</v>
      </c>
      <c r="N17" s="38"/>
      <c r="O17" s="38">
        <v>-13</v>
      </c>
      <c r="P17" s="38"/>
      <c r="Q17" s="38">
        <v>-19</v>
      </c>
      <c r="R17" s="38"/>
      <c r="S17" s="38">
        <v>-20</v>
      </c>
      <c r="T17" s="38"/>
      <c r="U17" s="38">
        <v>-22</v>
      </c>
      <c r="V17" s="38"/>
      <c r="W17" s="38">
        <v>0</v>
      </c>
      <c r="X17" s="38">
        <v>0</v>
      </c>
      <c r="Y17" s="38">
        <v>0</v>
      </c>
      <c r="Z17" s="38"/>
    </row>
    <row r="18" spans="2:26" ht="15" hidden="1" customHeight="1" outlineLevel="1">
      <c r="B18" s="109" t="s">
        <v>198</v>
      </c>
      <c r="C18" s="107"/>
      <c r="D18" s="107"/>
      <c r="E18" s="107"/>
      <c r="F18" s="107"/>
      <c r="G18" s="108">
        <v>0</v>
      </c>
      <c r="H18" s="108"/>
      <c r="I18" s="108">
        <v>0</v>
      </c>
      <c r="J18" s="38"/>
      <c r="K18" s="108">
        <v>0</v>
      </c>
      <c r="L18" s="108">
        <v>0</v>
      </c>
      <c r="M18" s="108">
        <v>0</v>
      </c>
      <c r="N18" s="38"/>
      <c r="O18" s="108">
        <v>0</v>
      </c>
      <c r="P18" s="108">
        <v>0</v>
      </c>
      <c r="Q18" s="108">
        <v>0</v>
      </c>
      <c r="R18" s="38"/>
      <c r="S18" s="108">
        <v>0</v>
      </c>
      <c r="T18" s="108">
        <v>0</v>
      </c>
      <c r="U18" s="108">
        <v>0</v>
      </c>
      <c r="V18" s="38"/>
      <c r="W18" s="108">
        <v>0</v>
      </c>
      <c r="X18" s="108">
        <v>0</v>
      </c>
      <c r="Y18" s="108">
        <v>0</v>
      </c>
      <c r="Z18" s="38"/>
    </row>
    <row r="19" spans="2:26" s="208" customFormat="1" ht="15" customHeight="1" collapsed="1">
      <c r="B19" s="231" t="s">
        <v>12</v>
      </c>
      <c r="C19" s="104"/>
      <c r="D19" s="104"/>
      <c r="E19" s="104"/>
      <c r="F19" s="104"/>
      <c r="G19" s="113">
        <v>1581</v>
      </c>
      <c r="H19" s="113"/>
      <c r="I19" s="113">
        <v>3119</v>
      </c>
      <c r="J19" s="105"/>
      <c r="K19" s="113">
        <v>771</v>
      </c>
      <c r="L19" s="113"/>
      <c r="M19" s="113">
        <v>1107</v>
      </c>
      <c r="N19" s="105"/>
      <c r="O19" s="113">
        <v>446</v>
      </c>
      <c r="P19" s="113"/>
      <c r="Q19" s="113">
        <v>949</v>
      </c>
      <c r="R19" s="105"/>
      <c r="S19" s="113">
        <v>364</v>
      </c>
      <c r="T19" s="113"/>
      <c r="U19" s="113">
        <v>1063</v>
      </c>
      <c r="V19" s="105"/>
      <c r="W19" s="113">
        <v>0</v>
      </c>
      <c r="X19" s="113">
        <v>0</v>
      </c>
      <c r="Y19" s="113">
        <v>0</v>
      </c>
      <c r="Z19" s="105"/>
    </row>
    <row r="20" spans="2:26" ht="15" customHeight="1">
      <c r="B20" s="37" t="s">
        <v>13</v>
      </c>
      <c r="C20" s="107"/>
      <c r="D20" s="107"/>
      <c r="E20" s="107"/>
      <c r="F20" s="107"/>
      <c r="G20" s="38">
        <v>65</v>
      </c>
      <c r="H20" s="38"/>
      <c r="I20" s="38">
        <v>43</v>
      </c>
      <c r="J20" s="38"/>
      <c r="K20" s="38"/>
      <c r="L20" s="38"/>
      <c r="M20" s="38"/>
      <c r="N20" s="38"/>
      <c r="O20" s="38"/>
      <c r="P20" s="38"/>
      <c r="Q20" s="38"/>
      <c r="R20" s="38"/>
      <c r="S20" s="38"/>
      <c r="T20" s="38"/>
      <c r="U20" s="38"/>
      <c r="V20" s="38"/>
      <c r="W20" s="38"/>
      <c r="X20" s="38"/>
      <c r="Y20" s="38"/>
      <c r="Z20" s="38"/>
    </row>
    <row r="21" spans="2:26" ht="15" customHeight="1">
      <c r="B21" s="37" t="s">
        <v>14</v>
      </c>
      <c r="C21" s="107"/>
      <c r="D21" s="107"/>
      <c r="E21" s="107"/>
      <c r="F21" s="107"/>
      <c r="G21" s="38">
        <v>-18</v>
      </c>
      <c r="H21" s="38"/>
      <c r="I21" s="38">
        <v>-15</v>
      </c>
      <c r="J21" s="38"/>
      <c r="K21" s="38"/>
      <c r="L21" s="38"/>
      <c r="M21" s="38"/>
      <c r="N21" s="38"/>
      <c r="O21" s="38"/>
      <c r="P21" s="38"/>
      <c r="Q21" s="38"/>
      <c r="R21" s="38"/>
      <c r="S21" s="38"/>
      <c r="T21" s="38"/>
      <c r="U21" s="38"/>
      <c r="V21" s="38"/>
      <c r="W21" s="38"/>
      <c r="X21" s="38"/>
      <c r="Y21" s="38"/>
      <c r="Z21" s="38"/>
    </row>
    <row r="22" spans="2:26" ht="15" customHeight="1">
      <c r="B22" s="37" t="s">
        <v>15</v>
      </c>
      <c r="C22" s="107"/>
      <c r="D22" s="107"/>
      <c r="E22" s="107"/>
      <c r="F22" s="107"/>
      <c r="G22" s="108">
        <v>4</v>
      </c>
      <c r="H22" s="111"/>
      <c r="I22" s="108">
        <v>4</v>
      </c>
      <c r="J22" s="112"/>
      <c r="K22" s="112"/>
      <c r="L22" s="112"/>
      <c r="M22" s="112"/>
      <c r="N22" s="112"/>
      <c r="O22" s="112"/>
      <c r="P22" s="112"/>
      <c r="Q22" s="112"/>
      <c r="R22" s="112"/>
      <c r="S22" s="112"/>
      <c r="T22" s="112"/>
      <c r="U22" s="112"/>
      <c r="V22" s="112"/>
      <c r="W22" s="112"/>
      <c r="X22" s="112"/>
      <c r="Y22" s="112"/>
      <c r="Z22" s="112"/>
    </row>
    <row r="23" spans="2:26" ht="15" customHeight="1">
      <c r="B23" s="56" t="s">
        <v>16</v>
      </c>
      <c r="C23" s="104"/>
      <c r="D23" s="104"/>
      <c r="E23" s="104"/>
      <c r="F23" s="104"/>
      <c r="G23" s="105">
        <v>1632</v>
      </c>
      <c r="H23" s="105"/>
      <c r="I23" s="105">
        <v>3151</v>
      </c>
      <c r="J23" s="38"/>
      <c r="K23" s="38"/>
      <c r="L23" s="38"/>
      <c r="M23" s="38"/>
      <c r="N23" s="38"/>
      <c r="O23" s="38"/>
      <c r="P23" s="38"/>
      <c r="Q23" s="38"/>
      <c r="R23" s="38"/>
      <c r="S23" s="38"/>
      <c r="T23" s="38"/>
      <c r="U23" s="38"/>
      <c r="V23" s="38"/>
      <c r="W23" s="38"/>
      <c r="X23" s="38"/>
      <c r="Y23" s="38"/>
      <c r="Z23" s="38"/>
    </row>
    <row r="24" spans="2:26" ht="15" customHeight="1">
      <c r="B24" s="37" t="s">
        <v>17</v>
      </c>
      <c r="C24" s="104"/>
      <c r="D24" s="104"/>
      <c r="E24" s="104"/>
      <c r="F24" s="104"/>
      <c r="G24" s="108">
        <v>-451</v>
      </c>
      <c r="H24" s="113"/>
      <c r="I24" s="108">
        <v>-835</v>
      </c>
      <c r="J24" s="38"/>
      <c r="K24" s="38"/>
      <c r="L24" s="38"/>
      <c r="M24" s="38"/>
      <c r="N24" s="38"/>
      <c r="O24" s="38"/>
      <c r="P24" s="38"/>
      <c r="Q24" s="38"/>
      <c r="R24" s="38"/>
      <c r="S24" s="38"/>
      <c r="T24" s="38"/>
      <c r="U24" s="38"/>
      <c r="V24" s="38"/>
      <c r="W24" s="38"/>
      <c r="X24" s="38"/>
      <c r="Y24" s="38"/>
      <c r="Z24" s="38"/>
    </row>
    <row r="25" spans="2:26" ht="15" customHeight="1">
      <c r="B25" s="56" t="s">
        <v>237</v>
      </c>
      <c r="C25" s="104"/>
      <c r="D25" s="104"/>
      <c r="E25" s="104"/>
      <c r="F25" s="104"/>
      <c r="G25" s="105">
        <v>1181</v>
      </c>
      <c r="H25" s="105"/>
      <c r="I25" s="105">
        <v>2316</v>
      </c>
      <c r="J25" s="105"/>
      <c r="K25" s="105"/>
      <c r="L25" s="105"/>
      <c r="M25" s="105"/>
      <c r="N25" s="105"/>
      <c r="O25" s="105"/>
      <c r="P25" s="105"/>
      <c r="Q25" s="105"/>
      <c r="R25" s="105"/>
      <c r="S25" s="105"/>
      <c r="T25" s="105"/>
      <c r="U25" s="105"/>
      <c r="V25" s="105"/>
      <c r="W25" s="105"/>
      <c r="X25" s="105"/>
      <c r="Y25" s="105"/>
      <c r="Z25" s="105"/>
    </row>
    <row r="26" spans="2:26" ht="25.5" customHeight="1">
      <c r="B26" s="56" t="s">
        <v>142</v>
      </c>
      <c r="C26" s="104"/>
      <c r="D26" s="104"/>
      <c r="E26" s="104"/>
      <c r="F26" s="104"/>
      <c r="G26" s="105"/>
      <c r="H26" s="105"/>
      <c r="I26" s="105"/>
      <c r="J26" s="38"/>
      <c r="K26" s="105"/>
      <c r="L26" s="38"/>
      <c r="M26" s="105"/>
      <c r="N26" s="38"/>
      <c r="O26" s="105"/>
      <c r="P26" s="38"/>
      <c r="Q26" s="105"/>
      <c r="R26" s="38"/>
      <c r="S26" s="105"/>
      <c r="T26" s="38"/>
      <c r="U26" s="105"/>
      <c r="V26" s="38"/>
      <c r="W26" s="105"/>
      <c r="X26" s="38"/>
      <c r="Y26" s="105"/>
      <c r="Z26" s="38"/>
    </row>
    <row r="27" spans="2:26" ht="15" customHeight="1">
      <c r="B27" s="37" t="s">
        <v>143</v>
      </c>
      <c r="C27" s="107"/>
      <c r="D27" s="107"/>
      <c r="E27" s="107"/>
      <c r="F27" s="107"/>
      <c r="G27" s="38">
        <v>1171</v>
      </c>
      <c r="H27" s="38"/>
      <c r="I27" s="38">
        <v>2191</v>
      </c>
      <c r="J27" s="105"/>
      <c r="K27" s="114"/>
      <c r="L27" s="33"/>
      <c r="M27" s="114"/>
      <c r="N27" s="105"/>
      <c r="O27" s="114"/>
      <c r="P27" s="33"/>
      <c r="Q27" s="114"/>
      <c r="R27" s="105"/>
      <c r="S27" s="114"/>
      <c r="T27" s="33"/>
      <c r="U27" s="114"/>
      <c r="V27" s="105"/>
      <c r="W27" s="114"/>
      <c r="X27" s="33"/>
      <c r="Y27" s="114"/>
      <c r="Z27" s="105"/>
    </row>
    <row r="28" spans="2:26" ht="15" customHeight="1">
      <c r="B28" s="37" t="s">
        <v>18</v>
      </c>
      <c r="C28" s="104"/>
      <c r="D28" s="104"/>
      <c r="E28" s="104"/>
      <c r="F28" s="104"/>
      <c r="G28" s="108">
        <v>10</v>
      </c>
      <c r="H28" s="113"/>
      <c r="I28" s="108">
        <v>125</v>
      </c>
      <c r="J28" s="105"/>
      <c r="K28" s="105"/>
      <c r="L28" s="105"/>
      <c r="M28" s="105"/>
      <c r="N28" s="105"/>
      <c r="O28" s="105"/>
      <c r="P28" s="105"/>
      <c r="Q28" s="105"/>
      <c r="R28" s="105"/>
      <c r="S28" s="105"/>
      <c r="T28" s="105"/>
      <c r="U28" s="105"/>
      <c r="V28" s="105"/>
      <c r="W28" s="105"/>
      <c r="X28" s="105"/>
      <c r="Y28" s="105"/>
      <c r="Z28" s="105"/>
    </row>
    <row r="29" spans="2:26" ht="15" customHeight="1">
      <c r="B29" s="56" t="s">
        <v>237</v>
      </c>
      <c r="C29" s="104"/>
      <c r="D29" s="104"/>
      <c r="E29" s="104"/>
      <c r="F29" s="104"/>
      <c r="G29" s="105">
        <v>1181</v>
      </c>
      <c r="H29" s="105"/>
      <c r="I29" s="105">
        <v>2316</v>
      </c>
      <c r="J29" s="38"/>
      <c r="K29" s="105"/>
      <c r="L29" s="38"/>
      <c r="M29" s="105"/>
      <c r="N29" s="38"/>
      <c r="O29" s="105"/>
      <c r="P29" s="38"/>
      <c r="Q29" s="105"/>
      <c r="R29" s="38"/>
      <c r="S29" s="105"/>
      <c r="T29" s="38"/>
      <c r="U29" s="105"/>
      <c r="V29" s="38"/>
      <c r="W29" s="105"/>
      <c r="X29" s="38"/>
      <c r="Y29" s="105"/>
      <c r="Z29" s="38"/>
    </row>
    <row r="30" spans="2:26" ht="9.75" customHeight="1">
      <c r="B30" s="56"/>
      <c r="C30" s="104"/>
      <c r="D30" s="104"/>
      <c r="E30" s="104"/>
      <c r="F30" s="104"/>
      <c r="G30" s="105"/>
      <c r="H30" s="105"/>
      <c r="I30" s="105"/>
      <c r="J30" s="38"/>
      <c r="K30" s="105"/>
      <c r="L30" s="38"/>
      <c r="M30" s="105"/>
      <c r="N30" s="38"/>
      <c r="O30" s="105"/>
      <c r="P30" s="38"/>
      <c r="Q30" s="105"/>
      <c r="R30" s="38"/>
      <c r="S30" s="105"/>
      <c r="T30" s="38"/>
      <c r="U30" s="105"/>
      <c r="V30" s="38"/>
      <c r="W30" s="105"/>
      <c r="X30" s="38"/>
      <c r="Y30" s="105"/>
      <c r="Z30" s="38"/>
    </row>
    <row r="31" spans="2:26" ht="9.75" customHeight="1">
      <c r="B31" s="56"/>
      <c r="C31" s="104"/>
      <c r="D31" s="104"/>
      <c r="E31" s="104"/>
      <c r="F31" s="104"/>
      <c r="G31" s="105"/>
      <c r="H31" s="105"/>
      <c r="I31" s="105"/>
      <c r="J31" s="105"/>
      <c r="K31" s="105"/>
      <c r="L31" s="105"/>
      <c r="M31" s="105"/>
      <c r="N31" s="105"/>
      <c r="O31" s="105"/>
      <c r="P31" s="105"/>
      <c r="Q31" s="105"/>
      <c r="R31" s="105"/>
      <c r="S31" s="105"/>
      <c r="T31" s="105"/>
      <c r="U31" s="105"/>
      <c r="V31" s="105"/>
      <c r="W31" s="105"/>
      <c r="X31" s="105"/>
      <c r="Y31" s="105"/>
      <c r="Z31" s="105"/>
    </row>
    <row r="32" spans="2:26" ht="15" customHeight="1">
      <c r="B32" s="115" t="s">
        <v>202</v>
      </c>
      <c r="C32" s="104"/>
      <c r="D32" s="104"/>
      <c r="E32" s="104"/>
      <c r="F32" s="104"/>
      <c r="G32" s="105"/>
      <c r="H32" s="105"/>
      <c r="I32" s="105"/>
      <c r="J32" s="105"/>
      <c r="K32" s="105"/>
      <c r="L32" s="105"/>
      <c r="M32" s="105"/>
      <c r="N32" s="105"/>
      <c r="O32" s="105"/>
      <c r="P32" s="105"/>
      <c r="Q32" s="105"/>
      <c r="R32" s="105"/>
      <c r="S32" s="105"/>
      <c r="T32" s="105"/>
      <c r="U32" s="105"/>
      <c r="V32" s="105"/>
      <c r="W32" s="105"/>
      <c r="X32" s="105"/>
      <c r="Y32" s="105"/>
      <c r="Z32" s="105"/>
    </row>
    <row r="33" spans="2:26" ht="15" customHeight="1">
      <c r="B33" s="37" t="s">
        <v>69</v>
      </c>
      <c r="C33" s="104"/>
      <c r="D33" s="104"/>
      <c r="E33" s="104"/>
      <c r="F33" s="104"/>
      <c r="G33" s="105">
        <v>192</v>
      </c>
      <c r="H33" s="105"/>
      <c r="I33" s="105">
        <v>130</v>
      </c>
      <c r="J33" s="105"/>
      <c r="K33" s="105">
        <v>125</v>
      </c>
      <c r="L33" s="105"/>
      <c r="M33" s="105">
        <v>90</v>
      </c>
      <c r="N33" s="105"/>
      <c r="O33" s="105">
        <v>49</v>
      </c>
      <c r="P33" s="105"/>
      <c r="Q33" s="105">
        <v>24</v>
      </c>
      <c r="R33" s="105"/>
      <c r="S33" s="105">
        <v>18</v>
      </c>
      <c r="T33" s="105"/>
      <c r="U33" s="105">
        <v>16</v>
      </c>
      <c r="V33" s="105"/>
      <c r="W33" s="105">
        <v>0</v>
      </c>
      <c r="X33" s="105"/>
      <c r="Y33" s="105">
        <v>0</v>
      </c>
      <c r="Z33" s="105"/>
    </row>
    <row r="34" spans="2:26" ht="15" customHeight="1">
      <c r="B34" s="37" t="s">
        <v>163</v>
      </c>
      <c r="C34" s="104"/>
      <c r="D34" s="104"/>
      <c r="E34" s="104"/>
      <c r="F34" s="104"/>
      <c r="G34" s="105">
        <v>570</v>
      </c>
      <c r="H34" s="105"/>
      <c r="I34" s="105">
        <v>435</v>
      </c>
      <c r="J34" s="105"/>
      <c r="K34" s="105">
        <v>382</v>
      </c>
      <c r="L34" s="105"/>
      <c r="M34" s="105">
        <v>299</v>
      </c>
      <c r="N34" s="105"/>
      <c r="O34" s="105">
        <v>146</v>
      </c>
      <c r="P34" s="105"/>
      <c r="Q34" s="105">
        <v>88</v>
      </c>
      <c r="R34" s="105"/>
      <c r="S34" s="105">
        <v>42</v>
      </c>
      <c r="T34" s="105"/>
      <c r="U34" s="105">
        <v>48</v>
      </c>
      <c r="V34" s="105"/>
      <c r="W34" s="105">
        <v>0</v>
      </c>
      <c r="X34" s="105"/>
      <c r="Y34" s="105">
        <v>0</v>
      </c>
      <c r="Z34" s="105"/>
    </row>
    <row r="35" spans="2:26" ht="15" customHeight="1">
      <c r="B35" s="37" t="s">
        <v>70</v>
      </c>
      <c r="C35" s="104"/>
      <c r="D35" s="104"/>
      <c r="E35" s="104"/>
      <c r="F35" s="104"/>
      <c r="G35" s="113">
        <v>3</v>
      </c>
      <c r="H35" s="113"/>
      <c r="I35" s="113">
        <v>6</v>
      </c>
      <c r="J35" s="105"/>
      <c r="K35" s="113">
        <v>3</v>
      </c>
      <c r="L35" s="113"/>
      <c r="M35" s="113">
        <v>4</v>
      </c>
      <c r="N35" s="105"/>
      <c r="O35" s="113">
        <v>0</v>
      </c>
      <c r="P35" s="113"/>
      <c r="Q35" s="113">
        <v>2</v>
      </c>
      <c r="R35" s="105"/>
      <c r="S35" s="113">
        <v>0</v>
      </c>
      <c r="T35" s="113"/>
      <c r="U35" s="113">
        <v>0</v>
      </c>
      <c r="V35" s="105"/>
      <c r="W35" s="113">
        <v>0</v>
      </c>
      <c r="X35" s="113"/>
      <c r="Y35" s="113">
        <v>0</v>
      </c>
      <c r="Z35" s="105"/>
    </row>
    <row r="36" spans="2:26" s="216" customFormat="1" ht="28.5" hidden="1" outlineLevel="1">
      <c r="B36" s="77" t="s">
        <v>71</v>
      </c>
      <c r="C36" s="213"/>
      <c r="D36" s="213"/>
      <c r="E36" s="213"/>
      <c r="F36" s="213"/>
      <c r="G36" s="214">
        <v>0</v>
      </c>
      <c r="H36" s="214"/>
      <c r="I36" s="214">
        <v>0</v>
      </c>
      <c r="J36" s="214"/>
      <c r="K36" s="214">
        <v>0</v>
      </c>
      <c r="L36" s="214"/>
      <c r="M36" s="214">
        <v>0</v>
      </c>
      <c r="N36" s="214"/>
      <c r="O36" s="214">
        <v>0</v>
      </c>
      <c r="P36" s="214"/>
      <c r="Q36" s="214">
        <v>0</v>
      </c>
      <c r="R36" s="214"/>
      <c r="S36" s="214">
        <v>0</v>
      </c>
      <c r="T36" s="214"/>
      <c r="U36" s="214">
        <v>0</v>
      </c>
      <c r="V36" s="214"/>
      <c r="W36" s="214">
        <v>0</v>
      </c>
      <c r="X36" s="214"/>
      <c r="Y36" s="214">
        <v>0</v>
      </c>
      <c r="Z36" s="214"/>
    </row>
    <row r="37" spans="2:26" ht="15" customHeight="1" collapsed="1">
      <c r="B37" s="44"/>
      <c r="C37" s="44"/>
      <c r="D37" s="44"/>
      <c r="E37" s="44"/>
      <c r="F37" s="44"/>
      <c r="G37" s="37"/>
      <c r="H37" s="37"/>
      <c r="I37" s="37"/>
      <c r="J37" s="37"/>
      <c r="K37" s="37"/>
      <c r="L37" s="37"/>
      <c r="M37" s="37"/>
      <c r="N37" s="37"/>
      <c r="O37" s="37"/>
      <c r="P37" s="37"/>
      <c r="Q37" s="37"/>
      <c r="R37" s="37"/>
      <c r="S37" s="37"/>
      <c r="T37" s="37"/>
      <c r="U37" s="37"/>
      <c r="V37" s="37"/>
      <c r="W37" s="37"/>
      <c r="X37" s="37"/>
      <c r="Y37" s="37"/>
      <c r="Z37" s="44"/>
    </row>
  </sheetData>
  <mergeCells count="5">
    <mergeCell ref="W5:Y5"/>
    <mergeCell ref="G5:I5"/>
    <mergeCell ref="K5:M5"/>
    <mergeCell ref="O5:Q5"/>
    <mergeCell ref="S5:U5"/>
  </mergeCells>
  <hyperlinks>
    <hyperlink ref="Y3" location="Index!A1" display="Back to index" xr:uid="{00000000-0004-0000-0700-000000000000}"/>
  </hyperlinks>
  <pageMargins left="0.70866141732283472" right="0.70866141732283472" top="0.74803149606299213" bottom="0.74803149606299213" header="0.31496062992125984" footer="0.31496062992125984"/>
  <pageSetup paperSize="9" scale="6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3369"/>
    <pageSetUpPr fitToPage="1"/>
  </sheetPr>
  <dimension ref="B1:BP99"/>
  <sheetViews>
    <sheetView showGridLines="0" zoomScaleNormal="100" workbookViewId="0">
      <pane xSplit="2" ySplit="7" topLeftCell="C8" activePane="bottomRight" state="frozen"/>
      <selection pane="topRight"/>
      <selection pane="bottomLeft"/>
      <selection pane="bottomRight"/>
    </sheetView>
  </sheetViews>
  <sheetFormatPr defaultColWidth="9.140625" defaultRowHeight="15" outlineLevelCol="1"/>
  <cols>
    <col min="1" max="1" width="3.28515625" style="21" customWidth="1"/>
    <col min="2" max="2" width="59.7109375" style="21" bestFit="1" customWidth="1"/>
    <col min="3" max="3" width="2" style="44" customWidth="1"/>
    <col min="4" max="7" width="9.140625" style="21" hidden="1" customWidth="1" outlineLevel="1"/>
    <col min="8" max="8" width="9.140625" style="45" hidden="1" customWidth="1" outlineLevel="1"/>
    <col min="9" max="9" width="2.140625" style="21" hidden="1" customWidth="1" outlineLevel="1"/>
    <col min="10" max="13" width="9.140625" style="21" hidden="1" customWidth="1" outlineLevel="1"/>
    <col min="14" max="14" width="9.140625" style="45" hidden="1" customWidth="1" outlineLevel="1"/>
    <col min="15" max="15" width="2.42578125" style="21" hidden="1" customWidth="1" outlineLevel="1"/>
    <col min="16" max="16" width="9.140625" style="21" hidden="1" customWidth="1" outlineLevel="1" collapsed="1"/>
    <col min="17" max="19" width="9.140625" style="21" hidden="1" customWidth="1" outlineLevel="1"/>
    <col min="20" max="20" width="9.140625" style="45" hidden="1" customWidth="1" outlineLevel="1"/>
    <col min="21" max="21" width="2.140625" style="21" hidden="1" customWidth="1" outlineLevel="1"/>
    <col min="22" max="22" width="7.85546875" style="21" hidden="1" customWidth="1" outlineLevel="1"/>
    <col min="23" max="25" width="9.140625" style="21" hidden="1" customWidth="1" outlineLevel="1"/>
    <col min="26" max="26" width="9.140625" style="45" hidden="1" customWidth="1" outlineLevel="1"/>
    <col min="27" max="27" width="2.140625" style="21" hidden="1" customWidth="1" outlineLevel="1"/>
    <col min="28" max="28" width="7.85546875" style="21" hidden="1" customWidth="1" outlineLevel="1"/>
    <col min="29" max="31" width="9.140625" style="21" hidden="1" customWidth="1" outlineLevel="1"/>
    <col min="32" max="32" width="9.140625" style="45" hidden="1" customWidth="1" outlineLevel="1"/>
    <col min="33" max="33" width="2.140625" style="21" hidden="1" customWidth="1" outlineLevel="1"/>
    <col min="34" max="34" width="9.140625" style="21" customWidth="1" collapsed="1"/>
    <col min="35" max="37" width="9.140625" style="21" customWidth="1"/>
    <col min="38" max="38" width="9.140625" style="45" customWidth="1"/>
    <col min="39" max="39" width="2.140625" style="21" customWidth="1"/>
    <col min="40" max="43" width="9.140625" style="21" customWidth="1"/>
    <col min="44" max="44" width="9.140625" style="45" customWidth="1"/>
    <col min="45" max="45" width="2.140625" style="21" customWidth="1"/>
    <col min="46" max="48" width="9.140625" style="21" customWidth="1"/>
    <col min="49" max="49" width="9.140625" style="21" hidden="1" customWidth="1" outlineLevel="1"/>
    <col min="50" max="50" width="9.140625" style="45" customWidth="1" collapsed="1"/>
    <col min="51" max="16384" width="9.140625" style="21"/>
  </cols>
  <sheetData>
    <row r="1" spans="2:53" ht="6" customHeight="1"/>
    <row r="2" spans="2:53" s="44" customFormat="1" ht="24.95" customHeight="1">
      <c r="B2" s="25" t="s">
        <v>266</v>
      </c>
      <c r="C2" s="22"/>
      <c r="D2" s="48"/>
      <c r="E2" s="48"/>
      <c r="F2" s="48"/>
      <c r="G2" s="48"/>
      <c r="H2" s="47"/>
      <c r="I2" s="48"/>
      <c r="J2" s="48"/>
      <c r="K2" s="48"/>
      <c r="L2" s="48"/>
      <c r="M2" s="48"/>
      <c r="N2" s="47"/>
      <c r="O2" s="48"/>
      <c r="P2" s="48"/>
      <c r="Q2" s="48"/>
      <c r="R2" s="48"/>
      <c r="S2" s="48"/>
      <c r="T2" s="47"/>
      <c r="U2" s="48"/>
      <c r="V2" s="48"/>
      <c r="W2" s="48"/>
      <c r="X2" s="48"/>
      <c r="Y2" s="48"/>
      <c r="Z2" s="52"/>
      <c r="AA2" s="48"/>
      <c r="AB2" s="48"/>
      <c r="AC2" s="48"/>
      <c r="AD2" s="48"/>
      <c r="AE2" s="48"/>
      <c r="AF2" s="52"/>
      <c r="AG2" s="48"/>
      <c r="AH2" s="48"/>
      <c r="AI2" s="48"/>
      <c r="AJ2" s="48"/>
      <c r="AK2" s="48"/>
      <c r="AM2" s="48"/>
      <c r="AN2" s="48"/>
      <c r="AO2" s="48"/>
      <c r="AP2" s="48"/>
      <c r="AQ2" s="48"/>
      <c r="AS2" s="48"/>
      <c r="AT2" s="48"/>
      <c r="AU2" s="48"/>
      <c r="AV2" s="48"/>
      <c r="AW2" s="48"/>
    </row>
    <row r="3" spans="2:53" s="44" customFormat="1" ht="24.95" customHeight="1">
      <c r="B3" s="48" t="s">
        <v>0</v>
      </c>
      <c r="C3" s="48"/>
      <c r="D3" s="48"/>
      <c r="E3" s="48"/>
      <c r="F3" s="48"/>
      <c r="G3" s="48"/>
      <c r="H3" s="47"/>
      <c r="I3" s="48"/>
      <c r="J3" s="48"/>
      <c r="K3" s="48"/>
      <c r="L3" s="48"/>
      <c r="M3" s="48"/>
      <c r="N3" s="47"/>
      <c r="O3" s="48"/>
      <c r="P3" s="48"/>
      <c r="Q3" s="48"/>
      <c r="R3" s="48"/>
      <c r="S3" s="48"/>
      <c r="T3" s="47"/>
      <c r="U3" s="48"/>
      <c r="V3" s="48"/>
      <c r="W3" s="48"/>
      <c r="X3" s="48"/>
      <c r="Y3" s="48"/>
      <c r="Z3" s="48"/>
      <c r="AA3" s="48"/>
      <c r="AB3" s="48"/>
      <c r="AC3" s="48"/>
      <c r="AD3" s="48"/>
      <c r="AE3" s="48"/>
      <c r="AF3" s="48"/>
      <c r="AG3" s="48"/>
      <c r="AH3" s="48"/>
      <c r="AI3" s="48"/>
      <c r="AJ3" s="48"/>
      <c r="AK3" s="48"/>
      <c r="AL3" s="52"/>
      <c r="AM3" s="48"/>
      <c r="AN3" s="48"/>
      <c r="AO3" s="48"/>
      <c r="AP3" s="48"/>
      <c r="AQ3" s="48"/>
      <c r="AR3" s="52"/>
      <c r="AS3" s="48"/>
      <c r="AT3" s="48"/>
      <c r="AU3" s="48"/>
      <c r="AV3" s="48"/>
      <c r="AW3" s="48"/>
      <c r="AX3" s="52" t="s">
        <v>1</v>
      </c>
    </row>
    <row r="4" spans="2:53" ht="15" customHeight="1">
      <c r="B4" s="48"/>
      <c r="C4" s="48"/>
      <c r="D4" s="142"/>
      <c r="E4" s="143"/>
      <c r="F4" s="143"/>
      <c r="G4" s="143"/>
      <c r="H4" s="143"/>
      <c r="J4" s="142"/>
      <c r="K4" s="143"/>
      <c r="L4" s="143"/>
      <c r="M4" s="143"/>
      <c r="N4" s="143"/>
      <c r="P4" s="142"/>
      <c r="Q4" s="143"/>
      <c r="R4" s="143"/>
      <c r="S4" s="143"/>
      <c r="T4" s="143"/>
      <c r="U4" s="144"/>
      <c r="V4" s="145"/>
      <c r="W4" s="145"/>
      <c r="X4" s="145"/>
      <c r="Y4" s="145"/>
      <c r="Z4" s="145"/>
      <c r="AA4" s="144"/>
      <c r="AB4" s="145"/>
      <c r="AC4" s="145"/>
      <c r="AD4" s="145"/>
      <c r="AE4" s="145"/>
      <c r="AF4" s="145"/>
      <c r="AG4" s="144"/>
      <c r="AH4" s="145"/>
      <c r="AI4" s="145"/>
      <c r="AJ4" s="145"/>
      <c r="AK4" s="145"/>
      <c r="AL4" s="145"/>
      <c r="AM4" s="144"/>
      <c r="AN4" s="145"/>
      <c r="AO4" s="145"/>
      <c r="AP4" s="145"/>
      <c r="AQ4" s="145"/>
      <c r="AR4" s="145"/>
      <c r="AS4" s="144"/>
      <c r="AT4" s="145"/>
      <c r="AU4" s="145"/>
      <c r="AV4" s="145"/>
      <c r="AW4" s="145"/>
      <c r="AX4" s="145"/>
    </row>
    <row r="5" spans="2:53" s="44" customFormat="1" ht="29.25" customHeight="1">
      <c r="B5" s="48"/>
      <c r="C5" s="146"/>
      <c r="D5" s="264">
        <v>2016</v>
      </c>
      <c r="E5" s="264"/>
      <c r="F5" s="264"/>
      <c r="G5" s="264"/>
      <c r="H5" s="264"/>
      <c r="I5" s="201"/>
      <c r="J5" s="264">
        <v>2017</v>
      </c>
      <c r="K5" s="264"/>
      <c r="L5" s="264"/>
      <c r="M5" s="264"/>
      <c r="N5" s="264"/>
      <c r="O5" s="201"/>
      <c r="P5" s="264">
        <v>2018</v>
      </c>
      <c r="Q5" s="264"/>
      <c r="R5" s="264"/>
      <c r="S5" s="264"/>
      <c r="T5" s="264"/>
      <c r="U5" s="201"/>
      <c r="V5" s="263">
        <v>2019</v>
      </c>
      <c r="W5" s="263"/>
      <c r="X5" s="263"/>
      <c r="Y5" s="263"/>
      <c r="Z5" s="263"/>
      <c r="AA5" s="201"/>
      <c r="AB5" s="263">
        <v>2020</v>
      </c>
      <c r="AC5" s="263"/>
      <c r="AD5" s="263"/>
      <c r="AE5" s="263"/>
      <c r="AF5" s="263"/>
      <c r="AG5" s="201"/>
      <c r="AH5" s="263">
        <v>2021</v>
      </c>
      <c r="AI5" s="263"/>
      <c r="AJ5" s="263"/>
      <c r="AK5" s="263"/>
      <c r="AL5" s="263"/>
      <c r="AM5" s="201"/>
      <c r="AN5" s="263">
        <v>2022</v>
      </c>
      <c r="AO5" s="263"/>
      <c r="AP5" s="263"/>
      <c r="AQ5" s="263"/>
      <c r="AR5" s="263"/>
      <c r="AS5" s="201"/>
      <c r="AT5" s="263">
        <v>2023</v>
      </c>
      <c r="AU5" s="263"/>
      <c r="AV5" s="263"/>
      <c r="AW5" s="263"/>
      <c r="AX5" s="263"/>
    </row>
    <row r="6" spans="2:53" s="152" customFormat="1" ht="3" customHeight="1">
      <c r="B6" s="147"/>
      <c r="C6" s="146"/>
      <c r="D6" s="148"/>
      <c r="E6" s="148"/>
      <c r="F6" s="148"/>
      <c r="G6" s="148"/>
      <c r="H6" s="148"/>
      <c r="I6" s="149"/>
      <c r="J6" s="148"/>
      <c r="K6" s="148"/>
      <c r="L6" s="148"/>
      <c r="M6" s="148"/>
      <c r="N6" s="148"/>
      <c r="O6" s="150"/>
      <c r="P6" s="148"/>
      <c r="Q6" s="148"/>
      <c r="R6" s="148"/>
      <c r="S6" s="148"/>
      <c r="T6" s="148"/>
      <c r="U6" s="149"/>
      <c r="V6" s="151"/>
      <c r="W6" s="151"/>
      <c r="X6" s="151"/>
      <c r="Y6" s="151"/>
      <c r="Z6" s="151"/>
      <c r="AA6" s="149"/>
      <c r="AB6" s="151"/>
      <c r="AC6" s="151"/>
      <c r="AD6" s="151"/>
      <c r="AE6" s="151"/>
      <c r="AF6" s="151"/>
      <c r="AG6" s="149"/>
      <c r="AH6" s="151"/>
      <c r="AI6" s="151"/>
      <c r="AJ6" s="151"/>
      <c r="AK6" s="151"/>
      <c r="AL6" s="151"/>
      <c r="AM6" s="149"/>
      <c r="AN6" s="151"/>
      <c r="AO6" s="151"/>
      <c r="AP6" s="151"/>
      <c r="AQ6" s="151"/>
      <c r="AR6" s="151"/>
      <c r="AS6" s="149"/>
      <c r="AT6" s="151"/>
      <c r="AU6" s="151"/>
      <c r="AV6" s="151"/>
      <c r="AW6" s="151"/>
      <c r="AX6" s="151"/>
    </row>
    <row r="7" spans="2:53">
      <c r="B7" s="153" t="s">
        <v>96</v>
      </c>
      <c r="C7" s="154"/>
      <c r="D7" s="155" t="s">
        <v>90</v>
      </c>
      <c r="E7" s="156" t="s">
        <v>91</v>
      </c>
      <c r="F7" s="156" t="s">
        <v>92</v>
      </c>
      <c r="G7" s="156" t="s">
        <v>93</v>
      </c>
      <c r="H7" s="157" t="s">
        <v>94</v>
      </c>
      <c r="I7" s="158"/>
      <c r="J7" s="155" t="s">
        <v>90</v>
      </c>
      <c r="K7" s="156" t="s">
        <v>95</v>
      </c>
      <c r="L7" s="156" t="s">
        <v>92</v>
      </c>
      <c r="M7" s="156" t="s">
        <v>93</v>
      </c>
      <c r="N7" s="157" t="s">
        <v>94</v>
      </c>
      <c r="O7" s="44"/>
      <c r="P7" s="155" t="s">
        <v>90</v>
      </c>
      <c r="Q7" s="156" t="s">
        <v>91</v>
      </c>
      <c r="R7" s="156" t="s">
        <v>92</v>
      </c>
      <c r="S7" s="156" t="s">
        <v>93</v>
      </c>
      <c r="T7" s="157" t="s">
        <v>94</v>
      </c>
      <c r="U7" s="158"/>
      <c r="V7" s="155" t="s">
        <v>90</v>
      </c>
      <c r="W7" s="156" t="s">
        <v>95</v>
      </c>
      <c r="X7" s="156" t="s">
        <v>92</v>
      </c>
      <c r="Y7" s="156" t="s">
        <v>93</v>
      </c>
      <c r="Z7" s="157" t="s">
        <v>94</v>
      </c>
      <c r="AA7" s="158"/>
      <c r="AB7" s="155" t="s">
        <v>90</v>
      </c>
      <c r="AC7" s="156" t="s">
        <v>95</v>
      </c>
      <c r="AD7" s="156" t="s">
        <v>92</v>
      </c>
      <c r="AE7" s="156" t="s">
        <v>93</v>
      </c>
      <c r="AF7" s="157" t="s">
        <v>94</v>
      </c>
      <c r="AG7" s="158"/>
      <c r="AH7" s="155" t="s">
        <v>90</v>
      </c>
      <c r="AI7" s="156" t="s">
        <v>95</v>
      </c>
      <c r="AJ7" s="156" t="s">
        <v>92</v>
      </c>
      <c r="AK7" s="156" t="s">
        <v>93</v>
      </c>
      <c r="AL7" s="157" t="s">
        <v>94</v>
      </c>
      <c r="AM7" s="158"/>
      <c r="AN7" s="155" t="s">
        <v>90</v>
      </c>
      <c r="AO7" s="156" t="s">
        <v>95</v>
      </c>
      <c r="AP7" s="156" t="s">
        <v>92</v>
      </c>
      <c r="AQ7" s="156" t="s">
        <v>93</v>
      </c>
      <c r="AR7" s="157" t="s">
        <v>94</v>
      </c>
      <c r="AS7" s="158"/>
      <c r="AT7" s="155" t="s">
        <v>90</v>
      </c>
      <c r="AU7" s="156" t="s">
        <v>95</v>
      </c>
      <c r="AV7" s="156" t="s">
        <v>92</v>
      </c>
      <c r="AW7" s="156" t="s">
        <v>93</v>
      </c>
      <c r="AX7" s="157" t="s">
        <v>94</v>
      </c>
    </row>
    <row r="8" spans="2:53" ht="15" customHeight="1">
      <c r="B8" s="67" t="s">
        <v>179</v>
      </c>
      <c r="C8" s="152"/>
      <c r="D8" s="159"/>
      <c r="E8" s="37"/>
      <c r="F8" s="37"/>
      <c r="G8" s="37"/>
      <c r="H8" s="56"/>
      <c r="I8" s="152"/>
      <c r="J8" s="159"/>
      <c r="K8" s="37"/>
      <c r="L8" s="37"/>
      <c r="M8" s="37"/>
      <c r="N8" s="56"/>
      <c r="O8" s="158"/>
      <c r="P8" s="159"/>
      <c r="Q8" s="37"/>
      <c r="R8" s="37"/>
      <c r="S8" s="37"/>
      <c r="T8" s="56"/>
      <c r="U8" s="152"/>
      <c r="V8" s="160"/>
      <c r="W8" s="37"/>
      <c r="X8" s="37"/>
      <c r="Y8" s="37"/>
      <c r="Z8" s="158"/>
      <c r="AA8" s="152"/>
      <c r="AB8" s="160"/>
      <c r="AC8" s="37"/>
      <c r="AD8" s="37"/>
      <c r="AE8" s="37"/>
      <c r="AF8" s="158"/>
      <c r="AG8" s="152"/>
      <c r="AH8" s="160"/>
      <c r="AI8" s="37"/>
      <c r="AJ8" s="37"/>
      <c r="AK8" s="37"/>
      <c r="AL8" s="158"/>
      <c r="AM8" s="152"/>
      <c r="AN8" s="160"/>
      <c r="AO8" s="37"/>
      <c r="AP8" s="37"/>
      <c r="AQ8" s="37"/>
      <c r="AR8" s="158"/>
      <c r="AS8" s="152"/>
      <c r="AT8" s="160"/>
      <c r="AU8" s="37"/>
      <c r="AV8" s="37"/>
      <c r="AW8" s="37"/>
      <c r="AX8" s="158"/>
    </row>
    <row r="9" spans="2:53" ht="15" customHeight="1">
      <c r="B9" s="55" t="s">
        <v>74</v>
      </c>
      <c r="C9" s="152"/>
      <c r="D9" s="159"/>
      <c r="E9" s="37"/>
      <c r="F9" s="37"/>
      <c r="G9" s="37"/>
      <c r="H9" s="56"/>
      <c r="I9" s="152"/>
      <c r="J9" s="159"/>
      <c r="K9" s="37"/>
      <c r="L9" s="37"/>
      <c r="M9" s="37"/>
      <c r="N9" s="56"/>
      <c r="O9" s="158"/>
      <c r="P9" s="159"/>
      <c r="Q9" s="37"/>
      <c r="R9" s="37"/>
      <c r="S9" s="37"/>
      <c r="T9" s="56"/>
      <c r="U9" s="152"/>
      <c r="V9" s="160"/>
      <c r="W9" s="37"/>
      <c r="X9" s="37"/>
      <c r="Y9" s="37"/>
      <c r="Z9" s="56"/>
      <c r="AA9" s="152"/>
      <c r="AB9" s="160"/>
      <c r="AC9" s="37"/>
      <c r="AD9" s="37"/>
      <c r="AE9" s="37"/>
      <c r="AF9" s="56"/>
      <c r="AG9" s="152"/>
      <c r="AH9" s="160"/>
      <c r="AI9" s="37"/>
      <c r="AJ9" s="37"/>
      <c r="AK9" s="37"/>
      <c r="AL9" s="56"/>
      <c r="AM9" s="152"/>
      <c r="AN9" s="160"/>
      <c r="AO9" s="37"/>
      <c r="AP9" s="37"/>
      <c r="AQ9" s="37"/>
      <c r="AR9" s="56"/>
      <c r="AS9" s="152"/>
      <c r="AT9" s="160"/>
      <c r="AU9" s="37"/>
      <c r="AV9" s="37"/>
      <c r="AW9" s="37"/>
      <c r="AX9" s="56"/>
    </row>
    <row r="10" spans="2:53" ht="15" customHeight="1">
      <c r="B10" s="152" t="s">
        <v>75</v>
      </c>
      <c r="C10" s="161"/>
      <c r="D10" s="38">
        <v>1972</v>
      </c>
      <c r="E10" s="38">
        <v>1960</v>
      </c>
      <c r="F10" s="38">
        <v>2043</v>
      </c>
      <c r="G10" s="38">
        <v>2006</v>
      </c>
      <c r="H10" s="105">
        <v>7981</v>
      </c>
      <c r="I10" s="162"/>
      <c r="J10" s="38">
        <v>2095</v>
      </c>
      <c r="K10" s="38">
        <v>2167</v>
      </c>
      <c r="L10" s="38">
        <v>2284</v>
      </c>
      <c r="M10" s="38">
        <v>2259</v>
      </c>
      <c r="N10" s="105">
        <v>8805</v>
      </c>
      <c r="O10" s="44"/>
      <c r="P10" s="38">
        <v>2170</v>
      </c>
      <c r="Q10" s="38">
        <v>2166</v>
      </c>
      <c r="R10" s="38">
        <v>2532</v>
      </c>
      <c r="S10" s="38">
        <v>2498</v>
      </c>
      <c r="T10" s="105">
        <v>9366</v>
      </c>
      <c r="U10" s="38"/>
      <c r="V10" s="38">
        <v>2437</v>
      </c>
      <c r="W10" s="38">
        <v>2453</v>
      </c>
      <c r="X10" s="38">
        <v>2480</v>
      </c>
      <c r="Y10" s="38">
        <v>2381</v>
      </c>
      <c r="Z10" s="105">
        <v>9751</v>
      </c>
      <c r="AA10" s="38"/>
      <c r="AB10" s="38">
        <v>2235</v>
      </c>
      <c r="AC10" s="38">
        <v>2095</v>
      </c>
      <c r="AD10" s="38">
        <v>2251</v>
      </c>
      <c r="AE10" s="38">
        <v>2392</v>
      </c>
      <c r="AF10" s="105">
        <v>8973</v>
      </c>
      <c r="AG10" s="38"/>
      <c r="AH10" s="38">
        <v>2878</v>
      </c>
      <c r="AI10" s="38">
        <v>3311</v>
      </c>
      <c r="AJ10" s="38">
        <v>4405</v>
      </c>
      <c r="AK10" s="38">
        <v>5068</v>
      </c>
      <c r="AL10" s="105">
        <v>15662</v>
      </c>
      <c r="AM10" s="38"/>
      <c r="AN10" s="38">
        <v>5363</v>
      </c>
      <c r="AO10" s="38">
        <v>5457</v>
      </c>
      <c r="AP10" s="38">
        <v>5433</v>
      </c>
      <c r="AQ10" s="38">
        <v>4355</v>
      </c>
      <c r="AR10" s="105">
        <v>20608</v>
      </c>
      <c r="AS10" s="38"/>
      <c r="AT10" s="38">
        <v>3025</v>
      </c>
      <c r="AU10" s="38">
        <v>2548</v>
      </c>
      <c r="AV10" s="38">
        <v>2271</v>
      </c>
      <c r="AW10" s="38"/>
      <c r="AX10" s="105">
        <v>7844</v>
      </c>
      <c r="AY10" s="240"/>
      <c r="AZ10" s="240"/>
      <c r="BA10" s="19"/>
    </row>
    <row r="11" spans="2:53" ht="15" customHeight="1">
      <c r="B11" s="163" t="s">
        <v>76</v>
      </c>
      <c r="C11" s="161"/>
      <c r="D11" s="38">
        <v>1430</v>
      </c>
      <c r="E11" s="38">
        <v>1422</v>
      </c>
      <c r="F11" s="38">
        <v>1477</v>
      </c>
      <c r="G11" s="38">
        <v>1485</v>
      </c>
      <c r="H11" s="105">
        <v>5814</v>
      </c>
      <c r="I11" s="162"/>
      <c r="J11" s="38">
        <v>1546</v>
      </c>
      <c r="K11" s="38">
        <v>1616</v>
      </c>
      <c r="L11" s="38">
        <v>1707</v>
      </c>
      <c r="M11" s="38">
        <v>1714</v>
      </c>
      <c r="N11" s="105">
        <v>6583</v>
      </c>
      <c r="O11" s="44"/>
      <c r="P11" s="38">
        <v>1635</v>
      </c>
      <c r="Q11" s="38">
        <v>1736</v>
      </c>
      <c r="R11" s="38">
        <v>1879</v>
      </c>
      <c r="S11" s="38">
        <v>1879</v>
      </c>
      <c r="T11" s="105">
        <v>7129</v>
      </c>
      <c r="U11" s="38"/>
      <c r="V11" s="38">
        <v>1852</v>
      </c>
      <c r="W11" s="38">
        <v>1887</v>
      </c>
      <c r="X11" s="38">
        <v>1894</v>
      </c>
      <c r="Y11" s="38">
        <v>1824</v>
      </c>
      <c r="Z11" s="105">
        <v>7457</v>
      </c>
      <c r="AA11" s="38"/>
      <c r="AB11" s="38">
        <v>1724</v>
      </c>
      <c r="AC11" s="38">
        <v>1662</v>
      </c>
      <c r="AD11" s="38">
        <v>1777</v>
      </c>
      <c r="AE11" s="38">
        <v>1928</v>
      </c>
      <c r="AF11" s="105">
        <v>7091</v>
      </c>
      <c r="AG11" s="38"/>
      <c r="AH11" s="38">
        <v>2393</v>
      </c>
      <c r="AI11" s="38">
        <v>2849</v>
      </c>
      <c r="AJ11" s="38">
        <v>3904</v>
      </c>
      <c r="AK11" s="38">
        <v>4560</v>
      </c>
      <c r="AL11" s="105">
        <v>13706</v>
      </c>
      <c r="AM11" s="38"/>
      <c r="AN11" s="38">
        <v>4857</v>
      </c>
      <c r="AO11" s="38">
        <v>5012</v>
      </c>
      <c r="AP11" s="38">
        <v>4970</v>
      </c>
      <c r="AQ11" s="38">
        <v>3914</v>
      </c>
      <c r="AR11" s="105">
        <v>18753</v>
      </c>
      <c r="AS11" s="38"/>
      <c r="AT11" s="38">
        <v>2667</v>
      </c>
      <c r="AU11" s="38">
        <v>2192</v>
      </c>
      <c r="AV11" s="38">
        <v>1945</v>
      </c>
      <c r="AW11" s="38"/>
      <c r="AX11" s="105">
        <v>6804</v>
      </c>
      <c r="AY11" s="240"/>
      <c r="AZ11" s="240"/>
      <c r="BA11" s="19"/>
    </row>
    <row r="12" spans="2:53" ht="15" customHeight="1">
      <c r="B12" s="152" t="s">
        <v>77</v>
      </c>
      <c r="C12" s="161"/>
      <c r="D12" s="38">
        <v>348</v>
      </c>
      <c r="E12" s="38">
        <v>358</v>
      </c>
      <c r="F12" s="38">
        <v>362</v>
      </c>
      <c r="G12" s="38">
        <v>348</v>
      </c>
      <c r="H12" s="105">
        <v>1416</v>
      </c>
      <c r="I12" s="162"/>
      <c r="J12" s="38">
        <v>337</v>
      </c>
      <c r="K12" s="38">
        <v>350</v>
      </c>
      <c r="L12" s="38">
        <v>366</v>
      </c>
      <c r="M12" s="38">
        <v>363</v>
      </c>
      <c r="N12" s="105">
        <v>1416</v>
      </c>
      <c r="O12" s="44"/>
      <c r="P12" s="38">
        <v>357</v>
      </c>
      <c r="Q12" s="38">
        <v>376</v>
      </c>
      <c r="R12" s="38">
        <v>383</v>
      </c>
      <c r="S12" s="38">
        <v>366</v>
      </c>
      <c r="T12" s="105">
        <v>1482</v>
      </c>
      <c r="U12" s="38"/>
      <c r="V12" s="38">
        <v>382</v>
      </c>
      <c r="W12" s="38">
        <v>400</v>
      </c>
      <c r="X12" s="38">
        <v>391</v>
      </c>
      <c r="Y12" s="38">
        <v>366</v>
      </c>
      <c r="Z12" s="105">
        <v>1539</v>
      </c>
      <c r="AA12" s="38"/>
      <c r="AB12" s="38">
        <v>344</v>
      </c>
      <c r="AC12" s="38">
        <v>329</v>
      </c>
      <c r="AD12" s="38">
        <v>378</v>
      </c>
      <c r="AE12" s="38">
        <v>366</v>
      </c>
      <c r="AF12" s="105">
        <v>1417</v>
      </c>
      <c r="AG12" s="38"/>
      <c r="AH12" s="38">
        <v>482</v>
      </c>
      <c r="AI12" s="38">
        <v>598</v>
      </c>
      <c r="AJ12" s="38">
        <v>809</v>
      </c>
      <c r="AK12" s="38">
        <v>865</v>
      </c>
      <c r="AL12" s="105">
        <v>2754</v>
      </c>
      <c r="AM12" s="38"/>
      <c r="AN12" s="38">
        <v>974</v>
      </c>
      <c r="AO12" s="38">
        <v>968</v>
      </c>
      <c r="AP12" s="38">
        <v>867</v>
      </c>
      <c r="AQ12" s="38">
        <v>670</v>
      </c>
      <c r="AR12" s="105">
        <v>3479</v>
      </c>
      <c r="AS12" s="38"/>
      <c r="AT12" s="38">
        <v>686</v>
      </c>
      <c r="AU12" s="38">
        <v>623</v>
      </c>
      <c r="AV12" s="38">
        <v>538</v>
      </c>
      <c r="AW12" s="38"/>
      <c r="AX12" s="105">
        <v>1847</v>
      </c>
      <c r="AY12" s="240"/>
      <c r="AZ12" s="240"/>
      <c r="BA12" s="19"/>
    </row>
    <row r="13" spans="2:53" ht="15" customHeight="1">
      <c r="B13" s="152" t="s">
        <v>78</v>
      </c>
      <c r="C13" s="161"/>
      <c r="D13" s="164">
        <v>-236</v>
      </c>
      <c r="E13" s="164">
        <v>-239</v>
      </c>
      <c r="F13" s="164">
        <v>-239</v>
      </c>
      <c r="G13" s="164">
        <v>-237</v>
      </c>
      <c r="H13" s="165">
        <v>-951</v>
      </c>
      <c r="I13" s="162"/>
      <c r="J13" s="164">
        <v>-238</v>
      </c>
      <c r="K13" s="164">
        <v>-240</v>
      </c>
      <c r="L13" s="164">
        <v>-251</v>
      </c>
      <c r="M13" s="164">
        <v>-250</v>
      </c>
      <c r="N13" s="165">
        <v>-979</v>
      </c>
      <c r="O13" s="44"/>
      <c r="P13" s="164">
        <v>-255</v>
      </c>
      <c r="Q13" s="164">
        <v>-257</v>
      </c>
      <c r="R13" s="164">
        <v>-263</v>
      </c>
      <c r="S13" s="164">
        <v>-266</v>
      </c>
      <c r="T13" s="165">
        <v>-1041</v>
      </c>
      <c r="U13" s="38"/>
      <c r="V13" s="164">
        <v>-263</v>
      </c>
      <c r="W13" s="164">
        <v>-271</v>
      </c>
      <c r="X13" s="164">
        <v>-261</v>
      </c>
      <c r="Y13" s="164">
        <v>-259</v>
      </c>
      <c r="Z13" s="166">
        <v>-1054</v>
      </c>
      <c r="AA13" s="38"/>
      <c r="AB13" s="164">
        <v>-258</v>
      </c>
      <c r="AC13" s="164">
        <v>-235</v>
      </c>
      <c r="AD13" s="164">
        <v>-234</v>
      </c>
      <c r="AE13" s="164">
        <v>-239</v>
      </c>
      <c r="AF13" s="166">
        <v>-966</v>
      </c>
      <c r="AG13" s="38"/>
      <c r="AH13" s="164">
        <v>-268</v>
      </c>
      <c r="AI13" s="164">
        <v>-293</v>
      </c>
      <c r="AJ13" s="164">
        <v>-315</v>
      </c>
      <c r="AK13" s="164">
        <v>-317</v>
      </c>
      <c r="AL13" s="165">
        <v>-1193</v>
      </c>
      <c r="AM13" s="38"/>
      <c r="AN13" s="164">
        <v>-343</v>
      </c>
      <c r="AO13" s="164">
        <v>-369</v>
      </c>
      <c r="AP13" s="164">
        <v>-357</v>
      </c>
      <c r="AQ13" s="164">
        <v>-348</v>
      </c>
      <c r="AR13" s="165">
        <v>-1417</v>
      </c>
      <c r="AS13" s="38"/>
      <c r="AT13" s="164">
        <v>-336</v>
      </c>
      <c r="AU13" s="164">
        <v>-320</v>
      </c>
      <c r="AV13" s="164">
        <v>-295</v>
      </c>
      <c r="AW13" s="164"/>
      <c r="AX13" s="165">
        <v>-951</v>
      </c>
      <c r="AY13" s="240"/>
      <c r="AZ13" s="240"/>
      <c r="BA13" s="19"/>
    </row>
    <row r="14" spans="2:53" ht="15" customHeight="1">
      <c r="B14" s="152" t="s">
        <v>9</v>
      </c>
      <c r="C14" s="161"/>
      <c r="D14" s="38">
        <v>112</v>
      </c>
      <c r="E14" s="38">
        <v>119</v>
      </c>
      <c r="F14" s="38">
        <v>123</v>
      </c>
      <c r="G14" s="38">
        <v>111</v>
      </c>
      <c r="H14" s="105">
        <v>465</v>
      </c>
      <c r="I14" s="162"/>
      <c r="J14" s="38">
        <v>99</v>
      </c>
      <c r="K14" s="38">
        <v>110</v>
      </c>
      <c r="L14" s="38">
        <v>115</v>
      </c>
      <c r="M14" s="38">
        <v>113</v>
      </c>
      <c r="N14" s="105">
        <v>437</v>
      </c>
      <c r="O14" s="44"/>
      <c r="P14" s="38">
        <v>102</v>
      </c>
      <c r="Q14" s="38">
        <v>119</v>
      </c>
      <c r="R14" s="38">
        <v>120</v>
      </c>
      <c r="S14" s="38">
        <v>100</v>
      </c>
      <c r="T14" s="105">
        <v>441</v>
      </c>
      <c r="U14" s="38"/>
      <c r="V14" s="38">
        <v>119</v>
      </c>
      <c r="W14" s="38">
        <v>129</v>
      </c>
      <c r="X14" s="38">
        <v>130</v>
      </c>
      <c r="Y14" s="38">
        <v>107</v>
      </c>
      <c r="Z14" s="167">
        <v>485</v>
      </c>
      <c r="AA14" s="38"/>
      <c r="AB14" s="38">
        <v>86</v>
      </c>
      <c r="AC14" s="38">
        <v>94</v>
      </c>
      <c r="AD14" s="38">
        <v>144</v>
      </c>
      <c r="AE14" s="38">
        <v>127</v>
      </c>
      <c r="AF14" s="167">
        <v>451</v>
      </c>
      <c r="AG14" s="38"/>
      <c r="AH14" s="38">
        <v>214</v>
      </c>
      <c r="AI14" s="38">
        <v>305</v>
      </c>
      <c r="AJ14" s="38">
        <v>494</v>
      </c>
      <c r="AK14" s="38">
        <v>548</v>
      </c>
      <c r="AL14" s="105">
        <v>1561</v>
      </c>
      <c r="AM14" s="38"/>
      <c r="AN14" s="38">
        <v>631</v>
      </c>
      <c r="AO14" s="38">
        <v>599</v>
      </c>
      <c r="AP14" s="38">
        <v>510</v>
      </c>
      <c r="AQ14" s="38">
        <v>322</v>
      </c>
      <c r="AR14" s="105">
        <v>2062</v>
      </c>
      <c r="AS14" s="38"/>
      <c r="AT14" s="38">
        <v>350</v>
      </c>
      <c r="AU14" s="38">
        <v>303</v>
      </c>
      <c r="AV14" s="38">
        <v>243</v>
      </c>
      <c r="AW14" s="38"/>
      <c r="AX14" s="105">
        <v>896</v>
      </c>
      <c r="AY14" s="240"/>
      <c r="AZ14" s="240"/>
      <c r="BA14" s="19"/>
    </row>
    <row r="15" spans="2:53" ht="15" customHeight="1">
      <c r="B15" s="152" t="s">
        <v>79</v>
      </c>
      <c r="C15" s="161"/>
      <c r="D15" s="164">
        <v>-5</v>
      </c>
      <c r="E15" s="164">
        <v>-5</v>
      </c>
      <c r="F15" s="164">
        <v>-4</v>
      </c>
      <c r="G15" s="164">
        <v>-6</v>
      </c>
      <c r="H15" s="165">
        <v>-20</v>
      </c>
      <c r="I15" s="162"/>
      <c r="J15" s="164">
        <v>-6</v>
      </c>
      <c r="K15" s="164">
        <v>-5</v>
      </c>
      <c r="L15" s="164">
        <v>-5</v>
      </c>
      <c r="M15" s="164">
        <v>-7</v>
      </c>
      <c r="N15" s="165">
        <v>-23</v>
      </c>
      <c r="O15" s="44"/>
      <c r="P15" s="164">
        <v>-5</v>
      </c>
      <c r="Q15" s="164">
        <v>-6</v>
      </c>
      <c r="R15" s="164">
        <v>-6</v>
      </c>
      <c r="S15" s="164">
        <v>-6</v>
      </c>
      <c r="T15" s="165">
        <v>-23</v>
      </c>
      <c r="U15" s="38"/>
      <c r="V15" s="164">
        <v>-7</v>
      </c>
      <c r="W15" s="164">
        <v>-6</v>
      </c>
      <c r="X15" s="164">
        <v>-8</v>
      </c>
      <c r="Y15" s="164">
        <v>-8</v>
      </c>
      <c r="Z15" s="166">
        <v>-29</v>
      </c>
      <c r="AA15" s="38"/>
      <c r="AB15" s="164">
        <v>-7</v>
      </c>
      <c r="AC15" s="164">
        <v>-6</v>
      </c>
      <c r="AD15" s="164">
        <v>-7</v>
      </c>
      <c r="AE15" s="164">
        <v>-8</v>
      </c>
      <c r="AF15" s="166">
        <v>-28</v>
      </c>
      <c r="AG15" s="38"/>
      <c r="AH15" s="164">
        <v>-8</v>
      </c>
      <c r="AI15" s="164">
        <v>-7</v>
      </c>
      <c r="AJ15" s="164">
        <v>-7</v>
      </c>
      <c r="AK15" s="164">
        <v>-10</v>
      </c>
      <c r="AL15" s="165">
        <v>-32</v>
      </c>
      <c r="AM15" s="38"/>
      <c r="AN15" s="164">
        <v>-10</v>
      </c>
      <c r="AO15" s="164">
        <v>-12</v>
      </c>
      <c r="AP15" s="164">
        <v>-7</v>
      </c>
      <c r="AQ15" s="164">
        <v>-12</v>
      </c>
      <c r="AR15" s="165">
        <v>-41</v>
      </c>
      <c r="AS15" s="38"/>
      <c r="AT15" s="164">
        <v>-6</v>
      </c>
      <c r="AU15" s="164">
        <v>-8</v>
      </c>
      <c r="AV15" s="164">
        <v>-7</v>
      </c>
      <c r="AW15" s="164"/>
      <c r="AX15" s="165">
        <v>-21</v>
      </c>
      <c r="AY15" s="240"/>
      <c r="AZ15" s="240"/>
      <c r="BA15" s="19"/>
    </row>
    <row r="16" spans="2:53" ht="15" customHeight="1">
      <c r="B16" s="152" t="s">
        <v>12</v>
      </c>
      <c r="C16" s="161"/>
      <c r="D16" s="168">
        <v>107</v>
      </c>
      <c r="E16" s="168">
        <v>114</v>
      </c>
      <c r="F16" s="168">
        <v>119</v>
      </c>
      <c r="G16" s="168">
        <v>105</v>
      </c>
      <c r="H16" s="169">
        <v>445</v>
      </c>
      <c r="I16" s="162"/>
      <c r="J16" s="168">
        <v>93</v>
      </c>
      <c r="K16" s="168">
        <v>105</v>
      </c>
      <c r="L16" s="168">
        <v>110</v>
      </c>
      <c r="M16" s="168">
        <v>106</v>
      </c>
      <c r="N16" s="169">
        <v>414</v>
      </c>
      <c r="O16" s="44"/>
      <c r="P16" s="168">
        <v>97</v>
      </c>
      <c r="Q16" s="168">
        <v>113</v>
      </c>
      <c r="R16" s="168">
        <v>114</v>
      </c>
      <c r="S16" s="168">
        <v>94</v>
      </c>
      <c r="T16" s="169">
        <v>418</v>
      </c>
      <c r="U16" s="38"/>
      <c r="V16" s="168">
        <v>112</v>
      </c>
      <c r="W16" s="168">
        <v>123</v>
      </c>
      <c r="X16" s="168">
        <v>122</v>
      </c>
      <c r="Y16" s="168">
        <v>99</v>
      </c>
      <c r="Z16" s="170">
        <v>456</v>
      </c>
      <c r="AA16" s="38"/>
      <c r="AB16" s="168">
        <v>79</v>
      </c>
      <c r="AC16" s="168">
        <v>88</v>
      </c>
      <c r="AD16" s="168">
        <v>137</v>
      </c>
      <c r="AE16" s="168">
        <v>119</v>
      </c>
      <c r="AF16" s="170">
        <v>423</v>
      </c>
      <c r="AG16" s="38"/>
      <c r="AH16" s="168">
        <v>206</v>
      </c>
      <c r="AI16" s="168">
        <v>298</v>
      </c>
      <c r="AJ16" s="168">
        <v>487</v>
      </c>
      <c r="AK16" s="168">
        <v>538</v>
      </c>
      <c r="AL16" s="169">
        <v>1529</v>
      </c>
      <c r="AM16" s="38"/>
      <c r="AN16" s="168">
        <v>621</v>
      </c>
      <c r="AO16" s="168">
        <v>587</v>
      </c>
      <c r="AP16" s="168">
        <v>503</v>
      </c>
      <c r="AQ16" s="168">
        <v>310</v>
      </c>
      <c r="AR16" s="169">
        <v>2021</v>
      </c>
      <c r="AS16" s="38"/>
      <c r="AT16" s="168">
        <v>344</v>
      </c>
      <c r="AU16" s="168">
        <v>295</v>
      </c>
      <c r="AV16" s="168">
        <v>236</v>
      </c>
      <c r="AW16" s="168"/>
      <c r="AX16" s="169">
        <v>875</v>
      </c>
      <c r="AY16" s="240"/>
      <c r="AZ16" s="240"/>
      <c r="BA16" s="19"/>
    </row>
    <row r="17" spans="2:53" ht="15" customHeight="1">
      <c r="B17" s="55" t="s">
        <v>80</v>
      </c>
      <c r="C17" s="161"/>
      <c r="D17" s="171"/>
      <c r="E17" s="172"/>
      <c r="F17" s="172"/>
      <c r="G17" s="172"/>
      <c r="H17" s="173"/>
      <c r="I17" s="171"/>
      <c r="J17" s="171"/>
      <c r="K17" s="172"/>
      <c r="L17" s="172"/>
      <c r="M17" s="172"/>
      <c r="N17" s="173"/>
      <c r="O17" s="152"/>
      <c r="P17" s="171"/>
      <c r="Q17" s="172"/>
      <c r="R17" s="172"/>
      <c r="S17" s="172"/>
      <c r="T17" s="173"/>
      <c r="U17" s="171"/>
      <c r="V17" s="171"/>
      <c r="W17" s="172"/>
      <c r="X17" s="172"/>
      <c r="Y17" s="172"/>
      <c r="Z17" s="174"/>
      <c r="AA17" s="171"/>
      <c r="AB17" s="171"/>
      <c r="AC17" s="172"/>
      <c r="AD17" s="172"/>
      <c r="AE17" s="172"/>
      <c r="AF17" s="174"/>
      <c r="AG17" s="171"/>
      <c r="AH17" s="171"/>
      <c r="AI17" s="172"/>
      <c r="AJ17" s="172"/>
      <c r="AK17" s="172"/>
      <c r="AL17" s="173"/>
      <c r="AM17" s="171"/>
      <c r="AN17" s="171"/>
      <c r="AO17" s="172"/>
      <c r="AP17" s="172"/>
      <c r="AQ17" s="172"/>
      <c r="AR17" s="173"/>
      <c r="AS17" s="171"/>
      <c r="AT17" s="172"/>
      <c r="AU17" s="171"/>
      <c r="AV17" s="171"/>
      <c r="AW17" s="171"/>
      <c r="AX17" s="173"/>
      <c r="AY17" s="19"/>
      <c r="AZ17" s="240"/>
      <c r="BA17" s="19"/>
    </row>
    <row r="18" spans="2:53" ht="15" customHeight="1">
      <c r="B18" s="152" t="s">
        <v>81</v>
      </c>
      <c r="C18" s="175"/>
      <c r="D18" s="176">
        <v>0.30747126436781608</v>
      </c>
      <c r="E18" s="177">
        <v>0.31843575418994413</v>
      </c>
      <c r="F18" s="177">
        <v>0.32872928176795579</v>
      </c>
      <c r="G18" s="177">
        <v>0.30172413793103448</v>
      </c>
      <c r="H18" s="178">
        <v>0.31426553672316382</v>
      </c>
      <c r="I18" s="179"/>
      <c r="J18" s="176">
        <v>0.27596439169139464</v>
      </c>
      <c r="K18" s="177">
        <v>0.3</v>
      </c>
      <c r="L18" s="177">
        <v>0.30054644808743169</v>
      </c>
      <c r="M18" s="177">
        <v>0.29201101928374656</v>
      </c>
      <c r="N18" s="178">
        <v>0.2923728813559322</v>
      </c>
      <c r="O18" s="44"/>
      <c r="P18" s="176">
        <v>0.27170868347338933</v>
      </c>
      <c r="Q18" s="177">
        <v>0.30053191489361702</v>
      </c>
      <c r="R18" s="177">
        <v>0.29765013054830286</v>
      </c>
      <c r="S18" s="177">
        <v>0.25683060109289618</v>
      </c>
      <c r="T18" s="178">
        <v>0.28205128205128205</v>
      </c>
      <c r="U18" s="179"/>
      <c r="V18" s="176">
        <v>0.29319371727748689</v>
      </c>
      <c r="W18" s="177">
        <v>0.3075</v>
      </c>
      <c r="X18" s="177">
        <v>0.31202046035805625</v>
      </c>
      <c r="Y18" s="177">
        <v>0.27049180327868855</v>
      </c>
      <c r="Z18" s="180">
        <v>0.29629629629629628</v>
      </c>
      <c r="AA18" s="179"/>
      <c r="AB18" s="176">
        <v>0.22965116279069767</v>
      </c>
      <c r="AC18" s="177">
        <v>0.26747720364741639</v>
      </c>
      <c r="AD18" s="177">
        <v>0.36243386243386244</v>
      </c>
      <c r="AE18" s="177">
        <v>0.3251366120218579</v>
      </c>
      <c r="AF18" s="180">
        <v>0.2985179957657022</v>
      </c>
      <c r="AG18" s="179"/>
      <c r="AH18" s="176">
        <v>0.42738589211618255</v>
      </c>
      <c r="AI18" s="176">
        <v>0.49832775919732442</v>
      </c>
      <c r="AJ18" s="176">
        <v>0.60197775030902345</v>
      </c>
      <c r="AK18" s="176">
        <v>0.62196531791907517</v>
      </c>
      <c r="AL18" s="198">
        <v>0.55519244734931006</v>
      </c>
      <c r="AM18" s="190"/>
      <c r="AN18" s="176">
        <v>0.63757700205338808</v>
      </c>
      <c r="AO18" s="176">
        <v>0.60640495867768596</v>
      </c>
      <c r="AP18" s="176">
        <v>0.58016147635524795</v>
      </c>
      <c r="AQ18" s="176">
        <v>0.46268656716417911</v>
      </c>
      <c r="AR18" s="198">
        <v>0.58091405576315036</v>
      </c>
      <c r="AS18" s="190"/>
      <c r="AT18" s="176">
        <v>0.50145772594752192</v>
      </c>
      <c r="AU18" s="176">
        <v>0.47351524879614765</v>
      </c>
      <c r="AV18" s="176">
        <v>0.43866171003717475</v>
      </c>
      <c r="AW18" s="176"/>
      <c r="AX18" s="198">
        <v>0.47374120194910668</v>
      </c>
      <c r="AY18" s="19"/>
      <c r="AZ18" s="240"/>
      <c r="BA18" s="19"/>
    </row>
    <row r="19" spans="2:53" ht="15" customHeight="1">
      <c r="B19" s="152" t="s">
        <v>263</v>
      </c>
      <c r="C19" s="171"/>
      <c r="D19" s="38">
        <v>943</v>
      </c>
      <c r="E19" s="38">
        <v>1023</v>
      </c>
      <c r="F19" s="38">
        <v>1039</v>
      </c>
      <c r="G19" s="38">
        <v>1048</v>
      </c>
      <c r="H19" s="105">
        <v>4053</v>
      </c>
      <c r="I19" s="181"/>
      <c r="J19" s="38">
        <v>1028</v>
      </c>
      <c r="K19" s="38">
        <v>1089</v>
      </c>
      <c r="L19" s="38">
        <v>1118</v>
      </c>
      <c r="M19" s="38">
        <v>1120</v>
      </c>
      <c r="N19" s="105">
        <v>4355</v>
      </c>
      <c r="O19" s="44"/>
      <c r="P19" s="38">
        <v>1079</v>
      </c>
      <c r="Q19" s="38">
        <v>1210</v>
      </c>
      <c r="R19" s="38">
        <v>1230</v>
      </c>
      <c r="S19" s="38">
        <v>1171</v>
      </c>
      <c r="T19" s="105">
        <v>4690</v>
      </c>
      <c r="U19" s="105"/>
      <c r="V19" s="38">
        <v>1146</v>
      </c>
      <c r="W19" s="38">
        <v>1246</v>
      </c>
      <c r="X19" s="38">
        <v>1279</v>
      </c>
      <c r="Y19" s="38">
        <v>1190</v>
      </c>
      <c r="Z19" s="105">
        <v>4861</v>
      </c>
      <c r="AA19" s="105"/>
      <c r="AB19" s="38">
        <v>1075</v>
      </c>
      <c r="AC19" s="38">
        <v>1100</v>
      </c>
      <c r="AD19" s="38">
        <v>1214</v>
      </c>
      <c r="AE19" s="38">
        <v>1140</v>
      </c>
      <c r="AF19" s="105">
        <v>4529</v>
      </c>
      <c r="AG19" s="105"/>
      <c r="AH19" s="38">
        <v>1096</v>
      </c>
      <c r="AI19" s="38">
        <v>1142</v>
      </c>
      <c r="AJ19" s="38">
        <v>1193</v>
      </c>
      <c r="AK19" s="38">
        <v>1182</v>
      </c>
      <c r="AL19" s="105">
        <v>4613</v>
      </c>
      <c r="AM19" s="105"/>
      <c r="AN19" s="38">
        <v>1048</v>
      </c>
      <c r="AO19" s="38">
        <v>1114</v>
      </c>
      <c r="AP19" s="38">
        <v>1135</v>
      </c>
      <c r="AQ19" s="38">
        <v>1089</v>
      </c>
      <c r="AR19" s="105">
        <v>4386</v>
      </c>
      <c r="AS19" s="105"/>
      <c r="AT19" s="38">
        <v>987</v>
      </c>
      <c r="AU19" s="38">
        <v>1107</v>
      </c>
      <c r="AV19" s="38">
        <v>1138</v>
      </c>
      <c r="AW19" s="38"/>
      <c r="AX19" s="105">
        <v>3232</v>
      </c>
      <c r="AY19" s="19"/>
      <c r="AZ19" s="240"/>
      <c r="BA19" s="19"/>
    </row>
    <row r="20" spans="2:53" ht="15" customHeight="1">
      <c r="B20" s="152" t="s">
        <v>204</v>
      </c>
      <c r="C20" s="161"/>
      <c r="D20" s="182">
        <v>369</v>
      </c>
      <c r="E20" s="182">
        <v>350</v>
      </c>
      <c r="F20" s="182">
        <v>348</v>
      </c>
      <c r="G20" s="182">
        <v>332</v>
      </c>
      <c r="H20" s="183">
        <v>349</v>
      </c>
      <c r="I20" s="181"/>
      <c r="J20" s="182">
        <v>328</v>
      </c>
      <c r="K20" s="182">
        <v>321</v>
      </c>
      <c r="L20" s="182">
        <v>327</v>
      </c>
      <c r="M20" s="182">
        <v>324</v>
      </c>
      <c r="N20" s="183">
        <v>325</v>
      </c>
      <c r="O20" s="44"/>
      <c r="P20" s="182">
        <v>331</v>
      </c>
      <c r="Q20" s="182">
        <v>311</v>
      </c>
      <c r="R20" s="182">
        <v>311</v>
      </c>
      <c r="S20" s="182">
        <v>313</v>
      </c>
      <c r="T20" s="183">
        <v>316</v>
      </c>
      <c r="U20" s="105"/>
      <c r="V20" s="182">
        <v>333</v>
      </c>
      <c r="W20" s="182">
        <v>321</v>
      </c>
      <c r="X20" s="182">
        <v>306</v>
      </c>
      <c r="Y20" s="182">
        <v>308</v>
      </c>
      <c r="Z20" s="184">
        <v>317</v>
      </c>
      <c r="AA20" s="105"/>
      <c r="AB20" s="182">
        <v>320</v>
      </c>
      <c r="AC20" s="182">
        <v>299</v>
      </c>
      <c r="AD20" s="182">
        <v>311</v>
      </c>
      <c r="AE20" s="182">
        <v>321</v>
      </c>
      <c r="AF20" s="184">
        <v>313</v>
      </c>
      <c r="AG20" s="105"/>
      <c r="AH20" s="182">
        <v>440</v>
      </c>
      <c r="AI20" s="182">
        <v>524</v>
      </c>
      <c r="AJ20" s="182">
        <v>678</v>
      </c>
      <c r="AK20" s="182">
        <v>732</v>
      </c>
      <c r="AL20" s="183">
        <v>597</v>
      </c>
      <c r="AM20" s="105"/>
      <c r="AN20" s="182">
        <v>929</v>
      </c>
      <c r="AO20" s="182">
        <v>869</v>
      </c>
      <c r="AP20" s="182">
        <v>764</v>
      </c>
      <c r="AQ20" s="182">
        <v>615</v>
      </c>
      <c r="AR20" s="183">
        <v>793</v>
      </c>
      <c r="AS20" s="105"/>
      <c r="AT20" s="182">
        <v>695</v>
      </c>
      <c r="AU20" s="182">
        <v>563</v>
      </c>
      <c r="AV20" s="182">
        <v>473</v>
      </c>
      <c r="AW20" s="182"/>
      <c r="AX20" s="183">
        <v>571</v>
      </c>
      <c r="AY20" s="19"/>
      <c r="AZ20" s="240"/>
      <c r="BA20" s="19"/>
    </row>
    <row r="21" spans="2:53" ht="15" customHeight="1">
      <c r="B21" s="152" t="s">
        <v>205</v>
      </c>
      <c r="C21" s="161"/>
      <c r="D21" s="164">
        <v>-256</v>
      </c>
      <c r="E21" s="164">
        <v>-239</v>
      </c>
      <c r="F21" s="164">
        <v>-234</v>
      </c>
      <c r="G21" s="164">
        <v>-232</v>
      </c>
      <c r="H21" s="165">
        <v>-240</v>
      </c>
      <c r="I21" s="181"/>
      <c r="J21" s="164">
        <v>-237</v>
      </c>
      <c r="K21" s="164">
        <v>-225</v>
      </c>
      <c r="L21" s="164">
        <v>-229</v>
      </c>
      <c r="M21" s="164">
        <v>-229</v>
      </c>
      <c r="N21" s="165">
        <v>-230</v>
      </c>
      <c r="O21" s="44"/>
      <c r="P21" s="164">
        <v>-241</v>
      </c>
      <c r="Q21" s="164">
        <v>-217</v>
      </c>
      <c r="R21" s="164">
        <v>-219</v>
      </c>
      <c r="S21" s="164">
        <v>-232</v>
      </c>
      <c r="T21" s="165">
        <v>-227</v>
      </c>
      <c r="U21" s="105"/>
      <c r="V21" s="164">
        <v>-236</v>
      </c>
      <c r="W21" s="164">
        <v>-222</v>
      </c>
      <c r="X21" s="164">
        <v>-211</v>
      </c>
      <c r="Y21" s="164">
        <v>-225</v>
      </c>
      <c r="Z21" s="166">
        <v>-223</v>
      </c>
      <c r="AA21" s="105"/>
      <c r="AB21" s="164">
        <v>-247</v>
      </c>
      <c r="AC21" s="164">
        <v>-219</v>
      </c>
      <c r="AD21" s="164">
        <v>-198</v>
      </c>
      <c r="AE21" s="164">
        <v>-217</v>
      </c>
      <c r="AF21" s="166">
        <v>-220</v>
      </c>
      <c r="AG21" s="105"/>
      <c r="AH21" s="164">
        <v>-252</v>
      </c>
      <c r="AI21" s="164">
        <v>-263</v>
      </c>
      <c r="AJ21" s="164">
        <v>-270</v>
      </c>
      <c r="AK21" s="164">
        <v>-277</v>
      </c>
      <c r="AL21" s="165">
        <v>-266</v>
      </c>
      <c r="AM21" s="105"/>
      <c r="AN21" s="164">
        <v>-336</v>
      </c>
      <c r="AO21" s="164">
        <v>-342</v>
      </c>
      <c r="AP21" s="164">
        <v>-321</v>
      </c>
      <c r="AQ21" s="164">
        <v>-330</v>
      </c>
      <c r="AR21" s="165">
        <v>-332</v>
      </c>
      <c r="AS21" s="105"/>
      <c r="AT21" s="164">
        <v>-346</v>
      </c>
      <c r="AU21" s="164">
        <v>-297</v>
      </c>
      <c r="AV21" s="164">
        <v>-266</v>
      </c>
      <c r="AW21" s="164"/>
      <c r="AX21" s="165">
        <v>-300</v>
      </c>
      <c r="AY21" s="19"/>
      <c r="AZ21" s="240"/>
      <c r="BA21" s="19"/>
    </row>
    <row r="22" spans="2:53" ht="15" customHeight="1">
      <c r="B22" s="217" t="s">
        <v>12</v>
      </c>
      <c r="C22" s="161"/>
      <c r="D22" s="108">
        <v>113</v>
      </c>
      <c r="E22" s="108">
        <v>111</v>
      </c>
      <c r="F22" s="108">
        <v>114</v>
      </c>
      <c r="G22" s="108">
        <v>100</v>
      </c>
      <c r="H22" s="113">
        <v>109</v>
      </c>
      <c r="I22" s="181"/>
      <c r="J22" s="108">
        <v>91</v>
      </c>
      <c r="K22" s="108">
        <v>96</v>
      </c>
      <c r="L22" s="108">
        <v>98</v>
      </c>
      <c r="M22" s="108">
        <v>95</v>
      </c>
      <c r="N22" s="113">
        <v>95</v>
      </c>
      <c r="O22" s="44"/>
      <c r="P22" s="108">
        <v>90</v>
      </c>
      <c r="Q22" s="108">
        <v>94</v>
      </c>
      <c r="R22" s="108">
        <v>92</v>
      </c>
      <c r="S22" s="108">
        <v>81</v>
      </c>
      <c r="T22" s="113">
        <v>89</v>
      </c>
      <c r="U22" s="105"/>
      <c r="V22" s="108">
        <v>97</v>
      </c>
      <c r="W22" s="108">
        <v>99</v>
      </c>
      <c r="X22" s="108">
        <v>95</v>
      </c>
      <c r="Y22" s="108">
        <v>83</v>
      </c>
      <c r="Z22" s="186">
        <v>94</v>
      </c>
      <c r="AA22" s="105"/>
      <c r="AB22" s="108">
        <v>73</v>
      </c>
      <c r="AC22" s="108">
        <v>80</v>
      </c>
      <c r="AD22" s="108">
        <v>113</v>
      </c>
      <c r="AE22" s="108">
        <v>104</v>
      </c>
      <c r="AF22" s="186">
        <v>93</v>
      </c>
      <c r="AG22" s="105"/>
      <c r="AH22" s="108">
        <v>188</v>
      </c>
      <c r="AI22" s="108">
        <v>261</v>
      </c>
      <c r="AJ22" s="108">
        <v>408</v>
      </c>
      <c r="AK22" s="108">
        <v>455</v>
      </c>
      <c r="AL22" s="113">
        <v>331</v>
      </c>
      <c r="AM22" s="105"/>
      <c r="AN22" s="108">
        <v>593</v>
      </c>
      <c r="AO22" s="108">
        <v>527</v>
      </c>
      <c r="AP22" s="108">
        <v>443</v>
      </c>
      <c r="AQ22" s="108">
        <v>285</v>
      </c>
      <c r="AR22" s="113">
        <v>461</v>
      </c>
      <c r="AS22" s="105"/>
      <c r="AT22" s="108">
        <v>349</v>
      </c>
      <c r="AU22" s="108">
        <v>266</v>
      </c>
      <c r="AV22" s="108">
        <v>207</v>
      </c>
      <c r="AW22" s="108"/>
      <c r="AX22" s="113">
        <v>271</v>
      </c>
      <c r="AY22" s="19"/>
      <c r="AZ22" s="240"/>
      <c r="BA22" s="19"/>
    </row>
    <row r="23" spans="2:53" ht="15" customHeight="1">
      <c r="B23" s="67" t="s">
        <v>180</v>
      </c>
      <c r="C23" s="187"/>
      <c r="D23" s="188"/>
      <c r="E23" s="188"/>
      <c r="F23" s="188"/>
      <c r="G23" s="188"/>
      <c r="H23" s="189"/>
      <c r="I23" s="190"/>
      <c r="J23" s="188"/>
      <c r="K23" s="188"/>
      <c r="L23" s="188"/>
      <c r="M23" s="188"/>
      <c r="N23" s="189"/>
      <c r="O23" s="191"/>
      <c r="P23" s="188"/>
      <c r="Q23" s="188"/>
      <c r="R23" s="188"/>
      <c r="S23" s="188"/>
      <c r="T23" s="189"/>
      <c r="U23" s="190"/>
      <c r="V23" s="188"/>
      <c r="W23" s="188"/>
      <c r="X23" s="188"/>
      <c r="Y23" s="188"/>
      <c r="Z23" s="192"/>
      <c r="AA23" s="190"/>
      <c r="AB23" s="188"/>
      <c r="AC23" s="188"/>
      <c r="AD23" s="188"/>
      <c r="AE23" s="188"/>
      <c r="AF23" s="192"/>
      <c r="AG23" s="190"/>
      <c r="AH23" s="188"/>
      <c r="AI23" s="188"/>
      <c r="AJ23" s="212"/>
      <c r="AK23" s="188"/>
      <c r="AL23" s="189"/>
      <c r="AM23" s="190"/>
      <c r="AN23" s="188"/>
      <c r="AO23" s="188"/>
      <c r="AP23" s="212"/>
      <c r="AQ23" s="188"/>
      <c r="AR23" s="189"/>
      <c r="AS23" s="190"/>
      <c r="AT23" s="188"/>
      <c r="AU23" s="188"/>
      <c r="AV23" s="188"/>
      <c r="AW23" s="188"/>
      <c r="AX23" s="189"/>
      <c r="AY23" s="19"/>
      <c r="AZ23" s="240"/>
      <c r="BA23" s="19"/>
    </row>
    <row r="24" spans="2:53" ht="15" customHeight="1">
      <c r="B24" s="55" t="s">
        <v>74</v>
      </c>
      <c r="C24" s="187"/>
      <c r="D24" s="190"/>
      <c r="E24" s="190"/>
      <c r="F24" s="190"/>
      <c r="G24" s="190"/>
      <c r="H24" s="193"/>
      <c r="I24" s="190"/>
      <c r="J24" s="190"/>
      <c r="K24" s="190"/>
      <c r="L24" s="190"/>
      <c r="M24" s="190"/>
      <c r="N24" s="193"/>
      <c r="O24" s="158"/>
      <c r="P24" s="190"/>
      <c r="Q24" s="190"/>
      <c r="R24" s="190"/>
      <c r="S24" s="190"/>
      <c r="T24" s="193"/>
      <c r="U24" s="190"/>
      <c r="V24" s="190"/>
      <c r="W24" s="190"/>
      <c r="X24" s="190"/>
      <c r="Y24" s="190"/>
      <c r="Z24" s="194"/>
      <c r="AA24" s="190"/>
      <c r="AB24" s="190"/>
      <c r="AC24" s="190"/>
      <c r="AD24" s="190"/>
      <c r="AE24" s="190"/>
      <c r="AF24" s="194"/>
      <c r="AG24" s="190"/>
      <c r="AH24" s="190"/>
      <c r="AI24" s="190"/>
      <c r="AJ24" s="190"/>
      <c r="AK24" s="190"/>
      <c r="AL24" s="193"/>
      <c r="AM24" s="190"/>
      <c r="AN24" s="190"/>
      <c r="AO24" s="190"/>
      <c r="AP24" s="190"/>
      <c r="AQ24" s="190"/>
      <c r="AR24" s="193"/>
      <c r="AS24" s="190"/>
      <c r="AT24" s="190"/>
      <c r="AU24" s="190"/>
      <c r="AV24" s="190"/>
      <c r="AW24" s="190"/>
      <c r="AX24" s="193"/>
      <c r="AY24" s="19"/>
      <c r="AZ24" s="240"/>
      <c r="BA24" s="19"/>
    </row>
    <row r="25" spans="2:53" ht="15" customHeight="1">
      <c r="B25" s="152" t="s">
        <v>75</v>
      </c>
      <c r="C25" s="161"/>
      <c r="D25" s="38">
        <v>944</v>
      </c>
      <c r="E25" s="38">
        <v>962</v>
      </c>
      <c r="F25" s="38">
        <v>963</v>
      </c>
      <c r="G25" s="38">
        <v>1066</v>
      </c>
      <c r="H25" s="105">
        <v>3935</v>
      </c>
      <c r="I25" s="162"/>
      <c r="J25" s="38">
        <v>1063</v>
      </c>
      <c r="K25" s="38">
        <v>1105</v>
      </c>
      <c r="L25" s="38">
        <v>1212</v>
      </c>
      <c r="M25" s="38">
        <v>1379</v>
      </c>
      <c r="N25" s="105">
        <v>4759</v>
      </c>
      <c r="O25" s="44"/>
      <c r="P25" s="38">
        <v>1310</v>
      </c>
      <c r="Q25" s="38">
        <v>1403</v>
      </c>
      <c r="R25" s="38">
        <v>1425</v>
      </c>
      <c r="S25" s="38">
        <v>1482</v>
      </c>
      <c r="T25" s="105">
        <v>5620</v>
      </c>
      <c r="U25" s="38"/>
      <c r="V25" s="38">
        <v>1372</v>
      </c>
      <c r="W25" s="38">
        <v>1389</v>
      </c>
      <c r="X25" s="38">
        <v>1329</v>
      </c>
      <c r="Y25" s="38">
        <v>1375</v>
      </c>
      <c r="Z25" s="167">
        <v>5465</v>
      </c>
      <c r="AA25" s="38"/>
      <c r="AB25" s="38">
        <v>1285</v>
      </c>
      <c r="AC25" s="38">
        <v>1515</v>
      </c>
      <c r="AD25" s="38">
        <v>1379</v>
      </c>
      <c r="AE25" s="38">
        <v>1638</v>
      </c>
      <c r="AF25" s="167">
        <v>5817</v>
      </c>
      <c r="AG25" s="38"/>
      <c r="AH25" s="38">
        <v>1798</v>
      </c>
      <c r="AI25" s="38">
        <v>2495</v>
      </c>
      <c r="AJ25" s="38">
        <v>2773</v>
      </c>
      <c r="AK25" s="38">
        <v>4414</v>
      </c>
      <c r="AL25" s="105">
        <v>11480</v>
      </c>
      <c r="AM25" s="38"/>
      <c r="AN25" s="38">
        <v>3303</v>
      </c>
      <c r="AO25" s="38">
        <v>3348</v>
      </c>
      <c r="AP25" s="38">
        <v>2958</v>
      </c>
      <c r="AQ25" s="38">
        <v>2749</v>
      </c>
      <c r="AR25" s="105">
        <v>12358</v>
      </c>
      <c r="AS25" s="38"/>
      <c r="AT25" s="38">
        <v>2009</v>
      </c>
      <c r="AU25" s="38">
        <v>1783</v>
      </c>
      <c r="AV25" s="38">
        <v>1642</v>
      </c>
      <c r="AW25" s="38"/>
      <c r="AX25" s="105">
        <v>5434</v>
      </c>
      <c r="AY25" s="19"/>
      <c r="AZ25" s="240"/>
      <c r="BA25" s="19"/>
    </row>
    <row r="26" spans="2:53" ht="15" customHeight="1">
      <c r="B26" s="163" t="s">
        <v>3</v>
      </c>
      <c r="C26" s="161"/>
      <c r="D26" s="38">
        <v>805</v>
      </c>
      <c r="E26" s="38">
        <v>819</v>
      </c>
      <c r="F26" s="38">
        <v>814</v>
      </c>
      <c r="G26" s="38">
        <v>909</v>
      </c>
      <c r="H26" s="105">
        <v>3347</v>
      </c>
      <c r="I26" s="162"/>
      <c r="J26" s="38">
        <v>908</v>
      </c>
      <c r="K26" s="38">
        <v>939</v>
      </c>
      <c r="L26" s="38">
        <v>1036</v>
      </c>
      <c r="M26" s="38">
        <v>1197</v>
      </c>
      <c r="N26" s="105">
        <v>4080</v>
      </c>
      <c r="O26" s="44"/>
      <c r="P26" s="38">
        <v>1141</v>
      </c>
      <c r="Q26" s="38">
        <v>1223</v>
      </c>
      <c r="R26" s="38">
        <v>1234</v>
      </c>
      <c r="S26" s="38">
        <v>1272</v>
      </c>
      <c r="T26" s="105">
        <v>4870</v>
      </c>
      <c r="U26" s="38"/>
      <c r="V26" s="38">
        <v>1170</v>
      </c>
      <c r="W26" s="38">
        <v>1190</v>
      </c>
      <c r="X26" s="38">
        <v>1143</v>
      </c>
      <c r="Y26" s="38">
        <v>1150</v>
      </c>
      <c r="Z26" s="167">
        <v>4653</v>
      </c>
      <c r="AA26" s="38"/>
      <c r="AB26" s="38">
        <v>1091</v>
      </c>
      <c r="AC26" s="38">
        <v>1369</v>
      </c>
      <c r="AD26" s="38">
        <v>1243</v>
      </c>
      <c r="AE26" s="38">
        <v>1491</v>
      </c>
      <c r="AF26" s="167">
        <v>5194</v>
      </c>
      <c r="AG26" s="38"/>
      <c r="AH26" s="38">
        <v>1650</v>
      </c>
      <c r="AI26" s="38">
        <v>2326</v>
      </c>
      <c r="AJ26" s="38">
        <v>2602</v>
      </c>
      <c r="AK26" s="38">
        <v>4232</v>
      </c>
      <c r="AL26" s="105">
        <v>10810</v>
      </c>
      <c r="AM26" s="38"/>
      <c r="AN26" s="38">
        <v>3146</v>
      </c>
      <c r="AO26" s="38">
        <v>3178</v>
      </c>
      <c r="AP26" s="38">
        <v>2793</v>
      </c>
      <c r="AQ26" s="38">
        <v>2598</v>
      </c>
      <c r="AR26" s="105">
        <v>11715</v>
      </c>
      <c r="AS26" s="38"/>
      <c r="AT26" s="38">
        <v>1862</v>
      </c>
      <c r="AU26" s="38">
        <v>1654</v>
      </c>
      <c r="AV26" s="38">
        <v>1512</v>
      </c>
      <c r="AW26" s="38"/>
      <c r="AX26" s="105">
        <v>5028</v>
      </c>
      <c r="AY26" s="19"/>
      <c r="AZ26" s="240"/>
      <c r="BA26" s="19"/>
    </row>
    <row r="27" spans="2:53" ht="15" customHeight="1">
      <c r="B27" s="152" t="s">
        <v>77</v>
      </c>
      <c r="C27" s="161"/>
      <c r="D27" s="38">
        <v>235</v>
      </c>
      <c r="E27" s="38">
        <v>243</v>
      </c>
      <c r="F27" s="38">
        <v>239</v>
      </c>
      <c r="G27" s="38">
        <v>247</v>
      </c>
      <c r="H27" s="105">
        <v>964</v>
      </c>
      <c r="I27" s="162"/>
      <c r="J27" s="38">
        <v>241</v>
      </c>
      <c r="K27" s="38">
        <v>253</v>
      </c>
      <c r="L27" s="38">
        <v>255</v>
      </c>
      <c r="M27" s="38">
        <v>287</v>
      </c>
      <c r="N27" s="105">
        <v>1036</v>
      </c>
      <c r="O27" s="44"/>
      <c r="P27" s="38">
        <v>283</v>
      </c>
      <c r="Q27" s="38">
        <v>305</v>
      </c>
      <c r="R27" s="38">
        <v>307</v>
      </c>
      <c r="S27" s="38">
        <v>307</v>
      </c>
      <c r="T27" s="105">
        <v>1202</v>
      </c>
      <c r="U27" s="38"/>
      <c r="V27" s="38">
        <v>326</v>
      </c>
      <c r="W27" s="38">
        <v>342</v>
      </c>
      <c r="X27" s="38">
        <v>329</v>
      </c>
      <c r="Y27" s="38">
        <v>320</v>
      </c>
      <c r="Z27" s="167">
        <v>1317</v>
      </c>
      <c r="AA27" s="38"/>
      <c r="AB27" s="38">
        <v>307</v>
      </c>
      <c r="AC27" s="38">
        <v>335</v>
      </c>
      <c r="AD27" s="38">
        <v>315</v>
      </c>
      <c r="AE27" s="38">
        <v>374</v>
      </c>
      <c r="AF27" s="167">
        <v>1331</v>
      </c>
      <c r="AG27" s="38"/>
      <c r="AH27" s="38">
        <v>402</v>
      </c>
      <c r="AI27" s="38">
        <v>557</v>
      </c>
      <c r="AJ27" s="38">
        <v>608</v>
      </c>
      <c r="AK27" s="38">
        <v>989</v>
      </c>
      <c r="AL27" s="105">
        <v>2556</v>
      </c>
      <c r="AM27" s="38"/>
      <c r="AN27" s="38">
        <v>817</v>
      </c>
      <c r="AO27" s="38">
        <v>796</v>
      </c>
      <c r="AP27" s="38">
        <v>707</v>
      </c>
      <c r="AQ27" s="38">
        <v>645</v>
      </c>
      <c r="AR27" s="105">
        <v>2965</v>
      </c>
      <c r="AS27" s="38"/>
      <c r="AT27" s="38">
        <v>488</v>
      </c>
      <c r="AU27" s="38">
        <v>449</v>
      </c>
      <c r="AV27" s="38">
        <v>411</v>
      </c>
      <c r="AW27" s="38"/>
      <c r="AX27" s="105">
        <v>1348</v>
      </c>
      <c r="AY27" s="19"/>
      <c r="AZ27" s="240"/>
      <c r="BA27" s="19"/>
    </row>
    <row r="28" spans="2:53" ht="15" customHeight="1">
      <c r="B28" s="152" t="s">
        <v>78</v>
      </c>
      <c r="C28" s="161"/>
      <c r="D28" s="164">
        <v>-158</v>
      </c>
      <c r="E28" s="164">
        <v>-165</v>
      </c>
      <c r="F28" s="164">
        <v>-163</v>
      </c>
      <c r="G28" s="164">
        <v>-163</v>
      </c>
      <c r="H28" s="165">
        <v>-649</v>
      </c>
      <c r="I28" s="162"/>
      <c r="J28" s="164">
        <v>-165</v>
      </c>
      <c r="K28" s="164">
        <v>-170</v>
      </c>
      <c r="L28" s="164">
        <v>-174</v>
      </c>
      <c r="M28" s="164">
        <v>-194</v>
      </c>
      <c r="N28" s="165">
        <v>-703</v>
      </c>
      <c r="O28" s="44"/>
      <c r="P28" s="164">
        <v>-195</v>
      </c>
      <c r="Q28" s="164">
        <v>-200</v>
      </c>
      <c r="R28" s="164">
        <v>-210</v>
      </c>
      <c r="S28" s="164">
        <v>-217</v>
      </c>
      <c r="T28" s="165">
        <v>-822</v>
      </c>
      <c r="U28" s="38"/>
      <c r="V28" s="164">
        <v>-233</v>
      </c>
      <c r="W28" s="164">
        <v>-235</v>
      </c>
      <c r="X28" s="164">
        <v>-227</v>
      </c>
      <c r="Y28" s="164">
        <v>-228</v>
      </c>
      <c r="Z28" s="166">
        <v>-923</v>
      </c>
      <c r="AA28" s="38"/>
      <c r="AB28" s="164">
        <v>-225</v>
      </c>
      <c r="AC28" s="164">
        <v>-215</v>
      </c>
      <c r="AD28" s="164">
        <v>-82</v>
      </c>
      <c r="AE28" s="164">
        <v>-209</v>
      </c>
      <c r="AF28" s="166">
        <v>-731</v>
      </c>
      <c r="AG28" s="38"/>
      <c r="AH28" s="164">
        <v>-230</v>
      </c>
      <c r="AI28" s="164">
        <v>-299</v>
      </c>
      <c r="AJ28" s="164">
        <v>-350</v>
      </c>
      <c r="AK28" s="164">
        <v>-447</v>
      </c>
      <c r="AL28" s="165">
        <v>-1326</v>
      </c>
      <c r="AM28" s="38"/>
      <c r="AN28" s="164">
        <v>-373</v>
      </c>
      <c r="AO28" s="164">
        <v>-374</v>
      </c>
      <c r="AP28" s="164">
        <v>-364</v>
      </c>
      <c r="AQ28" s="164">
        <v>-365</v>
      </c>
      <c r="AR28" s="165">
        <v>-1476</v>
      </c>
      <c r="AS28" s="38"/>
      <c r="AT28" s="164">
        <v>-316</v>
      </c>
      <c r="AU28" s="164">
        <v>-293</v>
      </c>
      <c r="AV28" s="164">
        <v>-258</v>
      </c>
      <c r="AW28" s="164"/>
      <c r="AX28" s="165">
        <v>-867</v>
      </c>
      <c r="AY28" s="19"/>
      <c r="AZ28" s="240"/>
      <c r="BA28" s="19"/>
    </row>
    <row r="29" spans="2:53" ht="15" customHeight="1">
      <c r="B29" s="152" t="s">
        <v>9</v>
      </c>
      <c r="C29" s="161"/>
      <c r="D29" s="38">
        <v>77</v>
      </c>
      <c r="E29" s="38">
        <v>78</v>
      </c>
      <c r="F29" s="38">
        <v>76</v>
      </c>
      <c r="G29" s="38">
        <v>84</v>
      </c>
      <c r="H29" s="105">
        <v>315</v>
      </c>
      <c r="I29" s="162"/>
      <c r="J29" s="38">
        <v>76</v>
      </c>
      <c r="K29" s="38">
        <v>83</v>
      </c>
      <c r="L29" s="38">
        <v>81</v>
      </c>
      <c r="M29" s="38">
        <v>93</v>
      </c>
      <c r="N29" s="105">
        <v>333</v>
      </c>
      <c r="O29" s="44"/>
      <c r="P29" s="38">
        <v>88</v>
      </c>
      <c r="Q29" s="38">
        <v>105</v>
      </c>
      <c r="R29" s="38">
        <v>97</v>
      </c>
      <c r="S29" s="38">
        <v>90</v>
      </c>
      <c r="T29" s="105">
        <v>380</v>
      </c>
      <c r="U29" s="38"/>
      <c r="V29" s="38">
        <v>93</v>
      </c>
      <c r="W29" s="38">
        <v>107</v>
      </c>
      <c r="X29" s="38">
        <v>102</v>
      </c>
      <c r="Y29" s="38">
        <v>92</v>
      </c>
      <c r="Z29" s="167">
        <v>394</v>
      </c>
      <c r="AA29" s="38"/>
      <c r="AB29" s="38">
        <v>82</v>
      </c>
      <c r="AC29" s="38">
        <v>120</v>
      </c>
      <c r="AD29" s="38">
        <v>233</v>
      </c>
      <c r="AE29" s="38">
        <v>165</v>
      </c>
      <c r="AF29" s="167">
        <v>600</v>
      </c>
      <c r="AG29" s="38"/>
      <c r="AH29" s="38">
        <v>172</v>
      </c>
      <c r="AI29" s="38">
        <v>258</v>
      </c>
      <c r="AJ29" s="38">
        <v>258</v>
      </c>
      <c r="AK29" s="38">
        <v>542</v>
      </c>
      <c r="AL29" s="105">
        <v>1230</v>
      </c>
      <c r="AM29" s="38"/>
      <c r="AN29" s="38">
        <v>444</v>
      </c>
      <c r="AO29" s="38">
        <v>422</v>
      </c>
      <c r="AP29" s="38">
        <v>343</v>
      </c>
      <c r="AQ29" s="38">
        <v>280</v>
      </c>
      <c r="AR29" s="105">
        <v>1489</v>
      </c>
      <c r="AS29" s="38"/>
      <c r="AT29" s="38">
        <v>172</v>
      </c>
      <c r="AU29" s="38">
        <v>156</v>
      </c>
      <c r="AV29" s="38">
        <v>153</v>
      </c>
      <c r="AW29" s="38"/>
      <c r="AX29" s="105">
        <v>481</v>
      </c>
      <c r="AY29" s="19"/>
      <c r="AZ29" s="240"/>
      <c r="BA29" s="19"/>
    </row>
    <row r="30" spans="2:53" ht="15" customHeight="1">
      <c r="B30" s="152" t="s">
        <v>79</v>
      </c>
      <c r="C30" s="161"/>
      <c r="D30" s="164">
        <v>-4</v>
      </c>
      <c r="E30" s="164">
        <v>-4</v>
      </c>
      <c r="F30" s="164">
        <v>-3</v>
      </c>
      <c r="G30" s="164">
        <v>-6</v>
      </c>
      <c r="H30" s="165">
        <v>-17</v>
      </c>
      <c r="I30" s="162"/>
      <c r="J30" s="164">
        <v>-4</v>
      </c>
      <c r="K30" s="164">
        <v>-4</v>
      </c>
      <c r="L30" s="164">
        <v>-5</v>
      </c>
      <c r="M30" s="164">
        <v>-7</v>
      </c>
      <c r="N30" s="165">
        <v>-20</v>
      </c>
      <c r="O30" s="44"/>
      <c r="P30" s="164">
        <v>-7</v>
      </c>
      <c r="Q30" s="164">
        <v>-4</v>
      </c>
      <c r="R30" s="164">
        <v>-8</v>
      </c>
      <c r="S30" s="164">
        <v>-6</v>
      </c>
      <c r="T30" s="165">
        <v>-25</v>
      </c>
      <c r="U30" s="38"/>
      <c r="V30" s="164">
        <v>-13</v>
      </c>
      <c r="W30" s="164">
        <v>-13</v>
      </c>
      <c r="X30" s="164">
        <v>-13</v>
      </c>
      <c r="Y30" s="164">
        <v>-26</v>
      </c>
      <c r="Z30" s="166">
        <v>-65</v>
      </c>
      <c r="AA30" s="38"/>
      <c r="AB30" s="164">
        <v>-11</v>
      </c>
      <c r="AC30" s="164">
        <v>-10</v>
      </c>
      <c r="AD30" s="164">
        <v>-64</v>
      </c>
      <c r="AE30" s="164">
        <v>-10</v>
      </c>
      <c r="AF30" s="166">
        <v>-95</v>
      </c>
      <c r="AG30" s="38"/>
      <c r="AH30" s="164">
        <v>-9</v>
      </c>
      <c r="AI30" s="164">
        <v>-15</v>
      </c>
      <c r="AJ30" s="164">
        <v>-19</v>
      </c>
      <c r="AK30" s="164">
        <v>-20</v>
      </c>
      <c r="AL30" s="165">
        <v>-63</v>
      </c>
      <c r="AM30" s="38"/>
      <c r="AN30" s="164">
        <v>-19</v>
      </c>
      <c r="AO30" s="164">
        <v>-21</v>
      </c>
      <c r="AP30" s="164">
        <v>-20</v>
      </c>
      <c r="AQ30" s="164">
        <v>-20</v>
      </c>
      <c r="AR30" s="165">
        <v>-80</v>
      </c>
      <c r="AS30" s="38"/>
      <c r="AT30" s="164">
        <v>-18</v>
      </c>
      <c r="AU30" s="164">
        <v>-17</v>
      </c>
      <c r="AV30" s="164">
        <v>-17</v>
      </c>
      <c r="AW30" s="164"/>
      <c r="AX30" s="165">
        <v>-52</v>
      </c>
      <c r="AY30" s="19"/>
      <c r="AZ30" s="240"/>
      <c r="BA30" s="19"/>
    </row>
    <row r="31" spans="2:53" ht="15" customHeight="1">
      <c r="B31" s="37" t="s">
        <v>12</v>
      </c>
      <c r="C31" s="161"/>
      <c r="D31" s="182">
        <v>73</v>
      </c>
      <c r="E31" s="182">
        <v>74</v>
      </c>
      <c r="F31" s="182">
        <v>73</v>
      </c>
      <c r="G31" s="182">
        <v>78</v>
      </c>
      <c r="H31" s="183">
        <v>298</v>
      </c>
      <c r="I31" s="162"/>
      <c r="J31" s="182">
        <v>72</v>
      </c>
      <c r="K31" s="182">
        <v>79</v>
      </c>
      <c r="L31" s="182">
        <v>76</v>
      </c>
      <c r="M31" s="182">
        <v>86</v>
      </c>
      <c r="N31" s="183">
        <v>313</v>
      </c>
      <c r="O31" s="44"/>
      <c r="P31" s="182">
        <v>81</v>
      </c>
      <c r="Q31" s="182">
        <v>101</v>
      </c>
      <c r="R31" s="182">
        <v>89</v>
      </c>
      <c r="S31" s="182">
        <v>84</v>
      </c>
      <c r="T31" s="183">
        <v>355</v>
      </c>
      <c r="U31" s="38"/>
      <c r="V31" s="182">
        <v>80</v>
      </c>
      <c r="W31" s="182">
        <v>94</v>
      </c>
      <c r="X31" s="182">
        <v>89</v>
      </c>
      <c r="Y31" s="182">
        <v>66</v>
      </c>
      <c r="Z31" s="183">
        <v>329</v>
      </c>
      <c r="AA31" s="38"/>
      <c r="AB31" s="182">
        <v>71</v>
      </c>
      <c r="AC31" s="182">
        <v>110</v>
      </c>
      <c r="AD31" s="182">
        <v>169</v>
      </c>
      <c r="AE31" s="182">
        <v>155</v>
      </c>
      <c r="AF31" s="183">
        <v>505</v>
      </c>
      <c r="AG31" s="38"/>
      <c r="AH31" s="182">
        <v>163</v>
      </c>
      <c r="AI31" s="182">
        <v>243</v>
      </c>
      <c r="AJ31" s="182">
        <v>239</v>
      </c>
      <c r="AK31" s="182">
        <v>522</v>
      </c>
      <c r="AL31" s="183">
        <v>1167</v>
      </c>
      <c r="AM31" s="38"/>
      <c r="AN31" s="182">
        <v>425</v>
      </c>
      <c r="AO31" s="182">
        <v>401</v>
      </c>
      <c r="AP31" s="182">
        <v>323</v>
      </c>
      <c r="AQ31" s="182">
        <v>260</v>
      </c>
      <c r="AR31" s="183">
        <v>1409</v>
      </c>
      <c r="AS31" s="38"/>
      <c r="AT31" s="182">
        <v>154</v>
      </c>
      <c r="AU31" s="182">
        <v>139</v>
      </c>
      <c r="AV31" s="182">
        <v>136</v>
      </c>
      <c r="AW31" s="182"/>
      <c r="AX31" s="183">
        <v>429</v>
      </c>
      <c r="AY31" s="19"/>
      <c r="AZ31" s="240"/>
      <c r="BA31" s="19"/>
    </row>
    <row r="32" spans="2:53" ht="15" customHeight="1">
      <c r="B32" s="55" t="s">
        <v>80</v>
      </c>
      <c r="C32" s="161"/>
      <c r="D32" s="171"/>
      <c r="E32" s="171"/>
      <c r="F32" s="171"/>
      <c r="G32" s="171"/>
      <c r="H32" s="195"/>
      <c r="I32" s="171"/>
      <c r="J32" s="171"/>
      <c r="K32" s="171"/>
      <c r="L32" s="171"/>
      <c r="M32" s="171"/>
      <c r="N32" s="195"/>
      <c r="O32" s="152"/>
      <c r="P32" s="171"/>
      <c r="Q32" s="171"/>
      <c r="R32" s="171"/>
      <c r="S32" s="171"/>
      <c r="T32" s="195"/>
      <c r="U32" s="171"/>
      <c r="V32" s="171"/>
      <c r="W32" s="171"/>
      <c r="X32" s="171"/>
      <c r="Y32" s="171"/>
      <c r="Z32" s="196"/>
      <c r="AA32" s="171"/>
      <c r="AB32" s="171"/>
      <c r="AC32" s="171"/>
      <c r="AD32" s="171"/>
      <c r="AE32" s="171"/>
      <c r="AF32" s="196"/>
      <c r="AG32" s="171"/>
      <c r="AH32" s="171"/>
      <c r="AI32" s="171"/>
      <c r="AJ32" s="171"/>
      <c r="AK32" s="171"/>
      <c r="AL32" s="195"/>
      <c r="AM32" s="171"/>
      <c r="AN32" s="171"/>
      <c r="AO32" s="171"/>
      <c r="AP32" s="171"/>
      <c r="AQ32" s="171"/>
      <c r="AR32" s="195"/>
      <c r="AS32" s="171"/>
      <c r="AT32" s="171"/>
      <c r="AU32" s="171"/>
      <c r="AV32" s="171"/>
      <c r="AW32" s="171"/>
      <c r="AX32" s="195"/>
      <c r="AY32" s="19"/>
      <c r="AZ32" s="240"/>
      <c r="BA32" s="19"/>
    </row>
    <row r="33" spans="2:53" ht="15" customHeight="1">
      <c r="B33" s="37" t="s">
        <v>81</v>
      </c>
      <c r="C33" s="197"/>
      <c r="D33" s="176">
        <v>0.31063829787234043</v>
      </c>
      <c r="E33" s="176">
        <v>0.30452674897119342</v>
      </c>
      <c r="F33" s="176">
        <v>0.30543933054393307</v>
      </c>
      <c r="G33" s="176">
        <v>0.31578947368421051</v>
      </c>
      <c r="H33" s="198">
        <v>0.3091286307053942</v>
      </c>
      <c r="I33" s="179"/>
      <c r="J33" s="176">
        <v>0.29875518672199169</v>
      </c>
      <c r="K33" s="176">
        <v>0.31225296442687744</v>
      </c>
      <c r="L33" s="176">
        <v>0.29803921568627451</v>
      </c>
      <c r="M33" s="176">
        <v>0.29965156794425085</v>
      </c>
      <c r="N33" s="198">
        <v>0.30212355212355213</v>
      </c>
      <c r="O33" s="44"/>
      <c r="P33" s="176">
        <v>0.28621908127208479</v>
      </c>
      <c r="Q33" s="176">
        <v>0.33114754098360655</v>
      </c>
      <c r="R33" s="176">
        <v>0.28990228013029318</v>
      </c>
      <c r="S33" s="176">
        <v>0.2736156351791531</v>
      </c>
      <c r="T33" s="198">
        <v>0.29534109816971715</v>
      </c>
      <c r="U33" s="179"/>
      <c r="V33" s="176">
        <v>0.24539877300613497</v>
      </c>
      <c r="W33" s="176">
        <v>0.27485380116959063</v>
      </c>
      <c r="X33" s="176">
        <v>0.27051671732522797</v>
      </c>
      <c r="Y33" s="176">
        <v>0.20624999999999999</v>
      </c>
      <c r="Z33" s="199">
        <v>0.24981017463933181</v>
      </c>
      <c r="AA33" s="179"/>
      <c r="AB33" s="176">
        <v>0.23127035830618892</v>
      </c>
      <c r="AC33" s="176">
        <v>0.32835820895522388</v>
      </c>
      <c r="AD33" s="176">
        <v>0.53650793650793649</v>
      </c>
      <c r="AE33" s="176">
        <v>0.41443850267379678</v>
      </c>
      <c r="AF33" s="199">
        <v>0.37941397445529679</v>
      </c>
      <c r="AG33" s="179"/>
      <c r="AH33" s="176">
        <v>0.40547263681592038</v>
      </c>
      <c r="AI33" s="176">
        <v>0.43626570915619389</v>
      </c>
      <c r="AJ33" s="176">
        <v>0.39309210526315791</v>
      </c>
      <c r="AK33" s="176">
        <v>0.52780586450960565</v>
      </c>
      <c r="AL33" s="198">
        <v>0.45657276995305163</v>
      </c>
      <c r="AM33" s="179"/>
      <c r="AN33" s="176">
        <v>0.52019583843329253</v>
      </c>
      <c r="AO33" s="176">
        <v>0.50376884422110557</v>
      </c>
      <c r="AP33" s="176">
        <v>0.45685997171145687</v>
      </c>
      <c r="AQ33" s="176">
        <v>0.40310077519379844</v>
      </c>
      <c r="AR33" s="198">
        <v>0.47521079258010118</v>
      </c>
      <c r="AS33" s="179"/>
      <c r="AT33" s="176">
        <v>0.3155737704918033</v>
      </c>
      <c r="AU33" s="176">
        <v>0.30957683741648107</v>
      </c>
      <c r="AV33" s="176">
        <v>0.33090024330900242</v>
      </c>
      <c r="AW33" s="176"/>
      <c r="AX33" s="198">
        <v>0.31824925816023741</v>
      </c>
      <c r="AY33" s="19"/>
      <c r="AZ33" s="240"/>
      <c r="BA33" s="19"/>
    </row>
    <row r="34" spans="2:53" ht="15" customHeight="1">
      <c r="B34" s="152" t="s">
        <v>262</v>
      </c>
      <c r="C34" s="171"/>
      <c r="D34" s="38">
        <v>303</v>
      </c>
      <c r="E34" s="38">
        <v>315</v>
      </c>
      <c r="F34" s="38">
        <v>324</v>
      </c>
      <c r="G34" s="38">
        <v>362</v>
      </c>
      <c r="H34" s="105">
        <v>1304</v>
      </c>
      <c r="I34" s="181"/>
      <c r="J34" s="38">
        <v>350</v>
      </c>
      <c r="K34" s="38">
        <v>381</v>
      </c>
      <c r="L34" s="38">
        <v>391</v>
      </c>
      <c r="M34" s="38">
        <v>448</v>
      </c>
      <c r="N34" s="105">
        <v>1570</v>
      </c>
      <c r="O34" s="44"/>
      <c r="P34" s="38">
        <v>422</v>
      </c>
      <c r="Q34" s="38">
        <v>441</v>
      </c>
      <c r="R34" s="38">
        <v>439</v>
      </c>
      <c r="S34" s="38">
        <v>441</v>
      </c>
      <c r="T34" s="105">
        <v>1743</v>
      </c>
      <c r="U34" s="105"/>
      <c r="V34" s="38">
        <v>409</v>
      </c>
      <c r="W34" s="38">
        <v>404</v>
      </c>
      <c r="X34" s="38">
        <v>406</v>
      </c>
      <c r="Y34" s="38">
        <v>424</v>
      </c>
      <c r="Z34" s="105">
        <v>1643</v>
      </c>
      <c r="AA34" s="105"/>
      <c r="AB34" s="38">
        <v>372</v>
      </c>
      <c r="AC34" s="38">
        <v>315</v>
      </c>
      <c r="AD34" s="38">
        <v>354</v>
      </c>
      <c r="AE34" s="38">
        <v>392</v>
      </c>
      <c r="AF34" s="105">
        <v>1433</v>
      </c>
      <c r="AG34" s="105"/>
      <c r="AH34" s="38">
        <v>433</v>
      </c>
      <c r="AI34" s="38">
        <v>555</v>
      </c>
      <c r="AJ34" s="38">
        <v>584</v>
      </c>
      <c r="AK34" s="38">
        <v>648</v>
      </c>
      <c r="AL34" s="105">
        <v>2220</v>
      </c>
      <c r="AM34" s="105"/>
      <c r="AN34" s="38">
        <v>574</v>
      </c>
      <c r="AO34" s="38">
        <v>570</v>
      </c>
      <c r="AP34" s="38">
        <v>543</v>
      </c>
      <c r="AQ34" s="38">
        <v>545</v>
      </c>
      <c r="AR34" s="105">
        <v>2232</v>
      </c>
      <c r="AS34" s="105"/>
      <c r="AT34" s="38">
        <v>475</v>
      </c>
      <c r="AU34" s="38">
        <v>482</v>
      </c>
      <c r="AV34" s="38">
        <v>493</v>
      </c>
      <c r="AW34" s="38"/>
      <c r="AX34" s="105">
        <v>1450</v>
      </c>
      <c r="AY34" s="19"/>
      <c r="AZ34" s="240"/>
      <c r="BA34" s="19"/>
    </row>
    <row r="35" spans="2:53" ht="15" customHeight="1">
      <c r="B35" s="152" t="s">
        <v>204</v>
      </c>
      <c r="C35" s="161"/>
      <c r="D35" s="182">
        <v>78</v>
      </c>
      <c r="E35" s="182">
        <v>77</v>
      </c>
      <c r="F35" s="182">
        <v>74</v>
      </c>
      <c r="G35" s="182">
        <v>68</v>
      </c>
      <c r="H35" s="183">
        <v>74</v>
      </c>
      <c r="I35" s="181"/>
      <c r="J35" s="182">
        <v>69</v>
      </c>
      <c r="K35" s="182">
        <v>66</v>
      </c>
      <c r="L35" s="182">
        <v>65</v>
      </c>
      <c r="M35" s="182">
        <v>64</v>
      </c>
      <c r="N35" s="183">
        <v>66</v>
      </c>
      <c r="O35" s="44"/>
      <c r="P35" s="182">
        <v>67</v>
      </c>
      <c r="Q35" s="182">
        <v>69</v>
      </c>
      <c r="R35" s="182">
        <v>70</v>
      </c>
      <c r="S35" s="182">
        <v>70</v>
      </c>
      <c r="T35" s="183">
        <v>69</v>
      </c>
      <c r="U35" s="105"/>
      <c r="V35" s="182">
        <v>80</v>
      </c>
      <c r="W35" s="182">
        <v>84</v>
      </c>
      <c r="X35" s="182">
        <v>81</v>
      </c>
      <c r="Y35" s="182">
        <v>75</v>
      </c>
      <c r="Z35" s="184">
        <v>80</v>
      </c>
      <c r="AA35" s="105"/>
      <c r="AB35" s="182">
        <v>83</v>
      </c>
      <c r="AC35" s="182">
        <v>106</v>
      </c>
      <c r="AD35" s="182">
        <v>89</v>
      </c>
      <c r="AE35" s="182">
        <v>95</v>
      </c>
      <c r="AF35" s="184">
        <v>93</v>
      </c>
      <c r="AG35" s="105"/>
      <c r="AH35" s="182">
        <v>93</v>
      </c>
      <c r="AI35" s="182">
        <v>100</v>
      </c>
      <c r="AJ35" s="182">
        <v>104</v>
      </c>
      <c r="AK35" s="182">
        <v>153</v>
      </c>
      <c r="AL35" s="183">
        <v>115</v>
      </c>
      <c r="AM35" s="105"/>
      <c r="AN35" s="182">
        <v>142</v>
      </c>
      <c r="AO35" s="182">
        <v>140</v>
      </c>
      <c r="AP35" s="182">
        <v>130</v>
      </c>
      <c r="AQ35" s="182">
        <v>118</v>
      </c>
      <c r="AR35" s="183">
        <v>133</v>
      </c>
      <c r="AS35" s="105"/>
      <c r="AT35" s="182">
        <v>103</v>
      </c>
      <c r="AU35" s="182">
        <v>93</v>
      </c>
      <c r="AV35" s="182">
        <v>83</v>
      </c>
      <c r="AW35" s="182"/>
      <c r="AX35" s="183">
        <v>93</v>
      </c>
      <c r="AY35" s="19"/>
      <c r="AZ35" s="240"/>
      <c r="BA35" s="19"/>
    </row>
    <row r="36" spans="2:53" ht="15" customHeight="1">
      <c r="B36" s="152" t="s">
        <v>241</v>
      </c>
      <c r="C36" s="161"/>
      <c r="D36" s="164">
        <v>-53</v>
      </c>
      <c r="E36" s="164">
        <v>-54</v>
      </c>
      <c r="F36" s="164">
        <v>-51</v>
      </c>
      <c r="G36" s="164">
        <v>-47</v>
      </c>
      <c r="H36" s="165">
        <v>-51</v>
      </c>
      <c r="I36" s="181"/>
      <c r="J36" s="164">
        <v>-48</v>
      </c>
      <c r="K36" s="164">
        <v>-46</v>
      </c>
      <c r="L36" s="164">
        <v>-46</v>
      </c>
      <c r="M36" s="164">
        <v>-45</v>
      </c>
      <c r="N36" s="165">
        <v>-46</v>
      </c>
      <c r="O36" s="44"/>
      <c r="P36" s="164">
        <v>-48</v>
      </c>
      <c r="Q36" s="164">
        <v>-46</v>
      </c>
      <c r="R36" s="164">
        <v>-50</v>
      </c>
      <c r="S36" s="164">
        <v>-51</v>
      </c>
      <c r="T36" s="165">
        <v>-49</v>
      </c>
      <c r="U36" s="105"/>
      <c r="V36" s="164">
        <v>-60</v>
      </c>
      <c r="W36" s="164">
        <v>-61</v>
      </c>
      <c r="X36" s="164">
        <v>-59</v>
      </c>
      <c r="Y36" s="164">
        <v>-56</v>
      </c>
      <c r="Z36" s="166">
        <v>-60</v>
      </c>
      <c r="AA36" s="105"/>
      <c r="AB36" s="164">
        <v>-64</v>
      </c>
      <c r="AC36" s="164">
        <v>-71</v>
      </c>
      <c r="AD36" s="164">
        <v>-59</v>
      </c>
      <c r="AE36" s="164">
        <v>-55</v>
      </c>
      <c r="AF36" s="166">
        <v>-62</v>
      </c>
      <c r="AG36" s="105"/>
      <c r="AH36" s="164">
        <v>-55</v>
      </c>
      <c r="AI36" s="164">
        <v>-56</v>
      </c>
      <c r="AJ36" s="164">
        <v>-63</v>
      </c>
      <c r="AK36" s="164">
        <v>-72</v>
      </c>
      <c r="AL36" s="165">
        <v>-62</v>
      </c>
      <c r="AM36" s="105"/>
      <c r="AN36" s="164">
        <v>-68</v>
      </c>
      <c r="AO36" s="164">
        <v>-70</v>
      </c>
      <c r="AP36" s="164">
        <v>-71</v>
      </c>
      <c r="AQ36" s="164">
        <v>-70</v>
      </c>
      <c r="AR36" s="165">
        <v>-70</v>
      </c>
      <c r="AS36" s="105"/>
      <c r="AT36" s="164">
        <v>-71</v>
      </c>
      <c r="AU36" s="164">
        <v>-64</v>
      </c>
      <c r="AV36" s="164">
        <v>-55</v>
      </c>
      <c r="AW36" s="164"/>
      <c r="AX36" s="165">
        <v>-63</v>
      </c>
      <c r="AY36" s="19"/>
      <c r="AZ36" s="240"/>
      <c r="BA36" s="19"/>
    </row>
    <row r="37" spans="2:53" ht="15" customHeight="1">
      <c r="B37" s="217" t="s">
        <v>12</v>
      </c>
      <c r="C37" s="161"/>
      <c r="D37" s="108">
        <v>25</v>
      </c>
      <c r="E37" s="108">
        <v>23</v>
      </c>
      <c r="F37" s="108">
        <v>23</v>
      </c>
      <c r="G37" s="108">
        <v>21</v>
      </c>
      <c r="H37" s="113">
        <v>23</v>
      </c>
      <c r="I37" s="181"/>
      <c r="J37" s="108">
        <v>21</v>
      </c>
      <c r="K37" s="108">
        <v>20</v>
      </c>
      <c r="L37" s="108">
        <v>19</v>
      </c>
      <c r="M37" s="108">
        <v>19</v>
      </c>
      <c r="N37" s="113">
        <v>20</v>
      </c>
      <c r="O37" s="44"/>
      <c r="P37" s="108">
        <v>19</v>
      </c>
      <c r="Q37" s="108">
        <v>23</v>
      </c>
      <c r="R37" s="108">
        <v>20</v>
      </c>
      <c r="S37" s="108">
        <v>19</v>
      </c>
      <c r="T37" s="113">
        <v>20</v>
      </c>
      <c r="U37" s="105"/>
      <c r="V37" s="108">
        <v>20</v>
      </c>
      <c r="W37" s="108">
        <v>23</v>
      </c>
      <c r="X37" s="108">
        <v>22</v>
      </c>
      <c r="Y37" s="108">
        <v>19</v>
      </c>
      <c r="Z37" s="186">
        <v>20</v>
      </c>
      <c r="AA37" s="105"/>
      <c r="AB37" s="108">
        <v>19</v>
      </c>
      <c r="AC37" s="108">
        <v>35</v>
      </c>
      <c r="AD37" s="108">
        <v>30</v>
      </c>
      <c r="AE37" s="108">
        <v>40</v>
      </c>
      <c r="AF37" s="186">
        <v>31</v>
      </c>
      <c r="AG37" s="105"/>
      <c r="AH37" s="108">
        <v>38</v>
      </c>
      <c r="AI37" s="108">
        <v>44</v>
      </c>
      <c r="AJ37" s="108">
        <v>41</v>
      </c>
      <c r="AK37" s="108">
        <v>81</v>
      </c>
      <c r="AL37" s="113">
        <v>53</v>
      </c>
      <c r="AM37" s="105"/>
      <c r="AN37" s="108">
        <v>74</v>
      </c>
      <c r="AO37" s="108">
        <v>70</v>
      </c>
      <c r="AP37" s="108">
        <v>59</v>
      </c>
      <c r="AQ37" s="108">
        <v>48</v>
      </c>
      <c r="AR37" s="113">
        <v>63</v>
      </c>
      <c r="AS37" s="105"/>
      <c r="AT37" s="108">
        <v>32</v>
      </c>
      <c r="AU37" s="108">
        <v>29</v>
      </c>
      <c r="AV37" s="108">
        <v>28</v>
      </c>
      <c r="AW37" s="108"/>
      <c r="AX37" s="113">
        <v>30</v>
      </c>
      <c r="AY37" s="19"/>
      <c r="AZ37" s="240"/>
      <c r="BA37" s="19"/>
    </row>
    <row r="38" spans="2:53" ht="15" customHeight="1">
      <c r="B38" s="67" t="s">
        <v>181</v>
      </c>
      <c r="C38" s="187"/>
      <c r="D38" s="188"/>
      <c r="E38" s="188"/>
      <c r="F38" s="188"/>
      <c r="G38" s="188"/>
      <c r="H38" s="189"/>
      <c r="I38" s="190"/>
      <c r="J38" s="188"/>
      <c r="K38" s="188"/>
      <c r="L38" s="188"/>
      <c r="M38" s="188"/>
      <c r="N38" s="189"/>
      <c r="O38" s="191"/>
      <c r="P38" s="188"/>
      <c r="Q38" s="188"/>
      <c r="R38" s="188"/>
      <c r="S38" s="188"/>
      <c r="T38" s="189"/>
      <c r="U38" s="190"/>
      <c r="V38" s="188"/>
      <c r="W38" s="188"/>
      <c r="X38" s="188"/>
      <c r="Y38" s="188"/>
      <c r="Z38" s="192"/>
      <c r="AA38" s="190"/>
      <c r="AB38" s="188"/>
      <c r="AC38" s="188"/>
      <c r="AD38" s="188"/>
      <c r="AE38" s="188"/>
      <c r="AF38" s="192"/>
      <c r="AG38" s="190"/>
      <c r="AH38" s="188"/>
      <c r="AI38" s="188"/>
      <c r="AJ38" s="188"/>
      <c r="AK38" s="188"/>
      <c r="AL38" s="189"/>
      <c r="AM38" s="190"/>
      <c r="AN38" s="188"/>
      <c r="AO38" s="188"/>
      <c r="AP38" s="188"/>
      <c r="AQ38" s="188"/>
      <c r="AR38" s="189"/>
      <c r="AS38" s="190"/>
      <c r="AT38" s="188"/>
      <c r="AU38" s="188"/>
      <c r="AV38" s="188"/>
      <c r="AW38" s="188"/>
      <c r="AX38" s="189"/>
      <c r="AY38" s="19"/>
      <c r="AZ38" s="240"/>
      <c r="BA38" s="19"/>
    </row>
    <row r="39" spans="2:53" ht="15" customHeight="1">
      <c r="B39" s="55" t="s">
        <v>74</v>
      </c>
      <c r="C39" s="187"/>
      <c r="D39" s="190"/>
      <c r="E39" s="190"/>
      <c r="F39" s="190"/>
      <c r="G39" s="190"/>
      <c r="H39" s="193"/>
      <c r="I39" s="190"/>
      <c r="J39" s="190"/>
      <c r="K39" s="190"/>
      <c r="L39" s="190"/>
      <c r="M39" s="190"/>
      <c r="N39" s="193"/>
      <c r="O39" s="158"/>
      <c r="P39" s="190"/>
      <c r="Q39" s="190"/>
      <c r="R39" s="190"/>
      <c r="S39" s="190"/>
      <c r="T39" s="193"/>
      <c r="U39" s="190"/>
      <c r="V39" s="190"/>
      <c r="W39" s="190"/>
      <c r="X39" s="190"/>
      <c r="Y39" s="190"/>
      <c r="Z39" s="194"/>
      <c r="AA39" s="190"/>
      <c r="AB39" s="190"/>
      <c r="AC39" s="190"/>
      <c r="AD39" s="190"/>
      <c r="AE39" s="190"/>
      <c r="AF39" s="194"/>
      <c r="AG39" s="190"/>
      <c r="AH39" s="190"/>
      <c r="AI39" s="190"/>
      <c r="AJ39" s="190"/>
      <c r="AK39" s="190"/>
      <c r="AL39" s="193"/>
      <c r="AM39" s="190"/>
      <c r="AN39" s="190"/>
      <c r="AO39" s="190"/>
      <c r="AP39" s="190"/>
      <c r="AQ39" s="190"/>
      <c r="AR39" s="193"/>
      <c r="AS39" s="190"/>
      <c r="AT39" s="190"/>
      <c r="AU39" s="190"/>
      <c r="AV39" s="190"/>
      <c r="AW39" s="190"/>
      <c r="AX39" s="193"/>
      <c r="AY39" s="19"/>
      <c r="AZ39" s="240"/>
      <c r="BA39" s="19"/>
    </row>
    <row r="40" spans="2:53" ht="15" customHeight="1">
      <c r="B40" s="152" t="s">
        <v>75</v>
      </c>
      <c r="C40" s="161"/>
      <c r="D40" s="38">
        <v>749</v>
      </c>
      <c r="E40" s="38">
        <v>814</v>
      </c>
      <c r="F40" s="38">
        <v>757</v>
      </c>
      <c r="G40" s="38">
        <v>810</v>
      </c>
      <c r="H40" s="105">
        <v>3130</v>
      </c>
      <c r="I40" s="162"/>
      <c r="J40" s="38">
        <v>794</v>
      </c>
      <c r="K40" s="38">
        <v>826</v>
      </c>
      <c r="L40" s="38">
        <v>822</v>
      </c>
      <c r="M40" s="38">
        <v>914</v>
      </c>
      <c r="N40" s="105">
        <v>3356</v>
      </c>
      <c r="O40" s="44"/>
      <c r="P40" s="38">
        <v>936</v>
      </c>
      <c r="Q40" s="38">
        <v>1104</v>
      </c>
      <c r="R40" s="38">
        <v>938</v>
      </c>
      <c r="S40" s="38">
        <v>1031</v>
      </c>
      <c r="T40" s="105">
        <v>4009</v>
      </c>
      <c r="U40" s="38"/>
      <c r="V40" s="38">
        <v>1037</v>
      </c>
      <c r="W40" s="38">
        <v>1040</v>
      </c>
      <c r="X40" s="38">
        <v>996</v>
      </c>
      <c r="Y40" s="38">
        <v>1029</v>
      </c>
      <c r="Z40" s="167">
        <v>4102</v>
      </c>
      <c r="AA40" s="38"/>
      <c r="AB40" s="38">
        <v>975</v>
      </c>
      <c r="AC40" s="38">
        <v>829</v>
      </c>
      <c r="AD40" s="38">
        <v>899</v>
      </c>
      <c r="AE40" s="38">
        <v>930</v>
      </c>
      <c r="AF40" s="167">
        <v>3633</v>
      </c>
      <c r="AG40" s="38"/>
      <c r="AH40" s="38">
        <v>1009</v>
      </c>
      <c r="AI40" s="38">
        <v>1134</v>
      </c>
      <c r="AJ40" s="38">
        <v>1121</v>
      </c>
      <c r="AK40" s="38">
        <v>1126</v>
      </c>
      <c r="AL40" s="105">
        <v>4390</v>
      </c>
      <c r="AM40" s="38"/>
      <c r="AN40" s="38">
        <v>1124</v>
      </c>
      <c r="AO40" s="38">
        <v>1196</v>
      </c>
      <c r="AP40" s="38">
        <v>1144</v>
      </c>
      <c r="AQ40" s="38">
        <v>1130</v>
      </c>
      <c r="AR40" s="105">
        <v>4594</v>
      </c>
      <c r="AS40" s="38"/>
      <c r="AT40" s="38">
        <v>1101</v>
      </c>
      <c r="AU40" s="38">
        <v>1054</v>
      </c>
      <c r="AV40" s="38">
        <v>969</v>
      </c>
      <c r="AW40" s="38"/>
      <c r="AX40" s="105">
        <v>3124</v>
      </c>
      <c r="AY40" s="19"/>
      <c r="AZ40" s="240"/>
      <c r="BA40" s="19"/>
    </row>
    <row r="41" spans="2:53" ht="15" customHeight="1">
      <c r="B41" s="163" t="s">
        <v>76</v>
      </c>
      <c r="C41" s="161"/>
      <c r="D41" s="38">
        <v>695</v>
      </c>
      <c r="E41" s="38">
        <v>754</v>
      </c>
      <c r="F41" s="38">
        <v>703</v>
      </c>
      <c r="G41" s="38">
        <v>746</v>
      </c>
      <c r="H41" s="105">
        <v>2898</v>
      </c>
      <c r="I41" s="162"/>
      <c r="J41" s="38">
        <v>730</v>
      </c>
      <c r="K41" s="38">
        <v>767</v>
      </c>
      <c r="L41" s="38">
        <v>766</v>
      </c>
      <c r="M41" s="38">
        <v>854</v>
      </c>
      <c r="N41" s="105">
        <v>3117</v>
      </c>
      <c r="O41" s="44"/>
      <c r="P41" s="38">
        <v>850</v>
      </c>
      <c r="Q41" s="38">
        <v>912</v>
      </c>
      <c r="R41" s="38">
        <v>868</v>
      </c>
      <c r="S41" s="38">
        <v>896</v>
      </c>
      <c r="T41" s="105">
        <v>3526</v>
      </c>
      <c r="U41" s="38"/>
      <c r="V41" s="38">
        <v>901</v>
      </c>
      <c r="W41" s="38">
        <v>919</v>
      </c>
      <c r="X41" s="38">
        <v>862</v>
      </c>
      <c r="Y41" s="38">
        <v>904</v>
      </c>
      <c r="Z41" s="167">
        <v>3586</v>
      </c>
      <c r="AA41" s="38"/>
      <c r="AB41" s="38">
        <v>863</v>
      </c>
      <c r="AC41" s="38">
        <v>721</v>
      </c>
      <c r="AD41" s="38">
        <v>796</v>
      </c>
      <c r="AE41" s="38">
        <v>842</v>
      </c>
      <c r="AF41" s="167">
        <v>3222</v>
      </c>
      <c r="AG41" s="38"/>
      <c r="AH41" s="38">
        <v>870</v>
      </c>
      <c r="AI41" s="38">
        <v>939</v>
      </c>
      <c r="AJ41" s="38">
        <v>922</v>
      </c>
      <c r="AK41" s="38">
        <v>958</v>
      </c>
      <c r="AL41" s="105">
        <v>3689</v>
      </c>
      <c r="AM41" s="38"/>
      <c r="AN41" s="38">
        <v>982</v>
      </c>
      <c r="AO41" s="38">
        <v>1051</v>
      </c>
      <c r="AP41" s="38">
        <v>983</v>
      </c>
      <c r="AQ41" s="38">
        <v>981</v>
      </c>
      <c r="AR41" s="105">
        <v>3997</v>
      </c>
      <c r="AS41" s="38"/>
      <c r="AT41" s="38">
        <v>956</v>
      </c>
      <c r="AU41" s="38">
        <v>917</v>
      </c>
      <c r="AV41" s="38">
        <v>834</v>
      </c>
      <c r="AW41" s="38"/>
      <c r="AX41" s="105">
        <v>2707</v>
      </c>
      <c r="AY41" s="19"/>
      <c r="AZ41" s="240"/>
      <c r="BA41" s="19"/>
    </row>
    <row r="42" spans="2:53" ht="15" customHeight="1">
      <c r="B42" s="152" t="s">
        <v>77</v>
      </c>
      <c r="C42" s="161"/>
      <c r="D42" s="38">
        <v>220</v>
      </c>
      <c r="E42" s="38">
        <v>236</v>
      </c>
      <c r="F42" s="38">
        <v>216</v>
      </c>
      <c r="G42" s="38">
        <v>223</v>
      </c>
      <c r="H42" s="105">
        <v>895</v>
      </c>
      <c r="I42" s="162"/>
      <c r="J42" s="38">
        <v>226</v>
      </c>
      <c r="K42" s="38">
        <v>246</v>
      </c>
      <c r="L42" s="38">
        <v>231</v>
      </c>
      <c r="M42" s="38">
        <v>249</v>
      </c>
      <c r="N42" s="105">
        <v>952</v>
      </c>
      <c r="O42" s="44"/>
      <c r="P42" s="38">
        <v>264</v>
      </c>
      <c r="Q42" s="38">
        <v>286</v>
      </c>
      <c r="R42" s="38">
        <v>263</v>
      </c>
      <c r="S42" s="38">
        <v>275</v>
      </c>
      <c r="T42" s="105">
        <v>1088</v>
      </c>
      <c r="U42" s="38"/>
      <c r="V42" s="38">
        <v>285</v>
      </c>
      <c r="W42" s="38">
        <v>292</v>
      </c>
      <c r="X42" s="38">
        <v>269</v>
      </c>
      <c r="Y42" s="38">
        <v>275</v>
      </c>
      <c r="Z42" s="167">
        <v>1121</v>
      </c>
      <c r="AA42" s="38"/>
      <c r="AB42" s="38">
        <v>281</v>
      </c>
      <c r="AC42" s="38">
        <v>257</v>
      </c>
      <c r="AD42" s="38">
        <v>274</v>
      </c>
      <c r="AE42" s="38">
        <v>277</v>
      </c>
      <c r="AF42" s="167">
        <v>1089</v>
      </c>
      <c r="AG42" s="38"/>
      <c r="AH42" s="38">
        <v>304</v>
      </c>
      <c r="AI42" s="38">
        <v>326</v>
      </c>
      <c r="AJ42" s="38">
        <v>311</v>
      </c>
      <c r="AK42" s="38">
        <v>312</v>
      </c>
      <c r="AL42" s="105">
        <v>1253</v>
      </c>
      <c r="AM42" s="38"/>
      <c r="AN42" s="38">
        <v>329</v>
      </c>
      <c r="AO42" s="38">
        <v>355</v>
      </c>
      <c r="AP42" s="38">
        <v>326</v>
      </c>
      <c r="AQ42" s="38">
        <v>324</v>
      </c>
      <c r="AR42" s="105">
        <v>1334</v>
      </c>
      <c r="AS42" s="38"/>
      <c r="AT42" s="38">
        <v>349</v>
      </c>
      <c r="AU42" s="38">
        <v>335</v>
      </c>
      <c r="AV42" s="38">
        <v>303</v>
      </c>
      <c r="AW42" s="38"/>
      <c r="AX42" s="105">
        <v>987</v>
      </c>
      <c r="AY42" s="19"/>
      <c r="AZ42" s="240"/>
      <c r="BA42" s="19"/>
    </row>
    <row r="43" spans="2:53" ht="15" customHeight="1">
      <c r="B43" s="152" t="s">
        <v>78</v>
      </c>
      <c r="C43" s="161"/>
      <c r="D43" s="164">
        <v>-205</v>
      </c>
      <c r="E43" s="164">
        <v>-214</v>
      </c>
      <c r="F43" s="164">
        <v>-204</v>
      </c>
      <c r="G43" s="164">
        <v>-202</v>
      </c>
      <c r="H43" s="165">
        <v>-825</v>
      </c>
      <c r="I43" s="162"/>
      <c r="J43" s="164">
        <v>-209</v>
      </c>
      <c r="K43" s="164">
        <v>-214</v>
      </c>
      <c r="L43" s="164">
        <v>-213</v>
      </c>
      <c r="M43" s="164">
        <v>-224</v>
      </c>
      <c r="N43" s="165">
        <v>-860</v>
      </c>
      <c r="O43" s="44"/>
      <c r="P43" s="164">
        <v>-231</v>
      </c>
      <c r="Q43" s="164">
        <v>-255</v>
      </c>
      <c r="R43" s="164">
        <v>-239</v>
      </c>
      <c r="S43" s="164">
        <v>-245</v>
      </c>
      <c r="T43" s="165">
        <v>-970</v>
      </c>
      <c r="U43" s="38"/>
      <c r="V43" s="164">
        <v>-249</v>
      </c>
      <c r="W43" s="164">
        <v>-256</v>
      </c>
      <c r="X43" s="164">
        <v>-239</v>
      </c>
      <c r="Y43" s="164">
        <v>-241</v>
      </c>
      <c r="Z43" s="166">
        <v>-985</v>
      </c>
      <c r="AA43" s="38"/>
      <c r="AB43" s="164">
        <v>-249</v>
      </c>
      <c r="AC43" s="164">
        <v>-235</v>
      </c>
      <c r="AD43" s="164">
        <v>-249</v>
      </c>
      <c r="AE43" s="164">
        <v>-237</v>
      </c>
      <c r="AF43" s="166">
        <v>-970</v>
      </c>
      <c r="AG43" s="38"/>
      <c r="AH43" s="164">
        <v>-265</v>
      </c>
      <c r="AI43" s="164">
        <v>-280</v>
      </c>
      <c r="AJ43" s="164">
        <v>-274</v>
      </c>
      <c r="AK43" s="164">
        <v>-277</v>
      </c>
      <c r="AL43" s="165">
        <v>-1096</v>
      </c>
      <c r="AM43" s="38"/>
      <c r="AN43" s="164">
        <v>-284</v>
      </c>
      <c r="AO43" s="164">
        <v>-290</v>
      </c>
      <c r="AP43" s="164">
        <v>-271</v>
      </c>
      <c r="AQ43" s="164">
        <v>-282</v>
      </c>
      <c r="AR43" s="165">
        <v>-1127</v>
      </c>
      <c r="AS43" s="38"/>
      <c r="AT43" s="164">
        <v>-283</v>
      </c>
      <c r="AU43" s="164">
        <v>-280</v>
      </c>
      <c r="AV43" s="164">
        <v>-262</v>
      </c>
      <c r="AW43" s="164"/>
      <c r="AX43" s="165">
        <v>-825</v>
      </c>
      <c r="AY43" s="19"/>
      <c r="AZ43" s="240"/>
      <c r="BA43" s="19"/>
    </row>
    <row r="44" spans="2:53" ht="15" customHeight="1">
      <c r="B44" s="152" t="s">
        <v>9</v>
      </c>
      <c r="C44" s="161"/>
      <c r="D44" s="38">
        <v>15</v>
      </c>
      <c r="E44" s="38">
        <v>22</v>
      </c>
      <c r="F44" s="38">
        <v>12</v>
      </c>
      <c r="G44" s="38">
        <v>21</v>
      </c>
      <c r="H44" s="105">
        <v>70</v>
      </c>
      <c r="I44" s="162"/>
      <c r="J44" s="38">
        <v>17</v>
      </c>
      <c r="K44" s="38">
        <v>32</v>
      </c>
      <c r="L44" s="38">
        <v>18</v>
      </c>
      <c r="M44" s="38">
        <v>25</v>
      </c>
      <c r="N44" s="105">
        <v>92</v>
      </c>
      <c r="O44" s="44"/>
      <c r="P44" s="38">
        <v>33</v>
      </c>
      <c r="Q44" s="38">
        <v>31</v>
      </c>
      <c r="R44" s="38">
        <v>24</v>
      </c>
      <c r="S44" s="38">
        <v>30</v>
      </c>
      <c r="T44" s="105">
        <v>118</v>
      </c>
      <c r="U44" s="38"/>
      <c r="V44" s="38">
        <v>36</v>
      </c>
      <c r="W44" s="38">
        <v>36</v>
      </c>
      <c r="X44" s="38">
        <v>30</v>
      </c>
      <c r="Y44" s="38">
        <v>34</v>
      </c>
      <c r="Z44" s="167">
        <v>136</v>
      </c>
      <c r="AA44" s="38"/>
      <c r="AB44" s="38">
        <v>32</v>
      </c>
      <c r="AC44" s="38">
        <v>22</v>
      </c>
      <c r="AD44" s="38">
        <v>25</v>
      </c>
      <c r="AE44" s="38">
        <v>40</v>
      </c>
      <c r="AF44" s="167">
        <v>119</v>
      </c>
      <c r="AG44" s="38"/>
      <c r="AH44" s="38">
        <v>39</v>
      </c>
      <c r="AI44" s="38">
        <v>46</v>
      </c>
      <c r="AJ44" s="38">
        <v>37</v>
      </c>
      <c r="AK44" s="38">
        <v>35</v>
      </c>
      <c r="AL44" s="105">
        <v>157</v>
      </c>
      <c r="AM44" s="38"/>
      <c r="AN44" s="38">
        <v>45</v>
      </c>
      <c r="AO44" s="38">
        <v>65</v>
      </c>
      <c r="AP44" s="38">
        <v>55</v>
      </c>
      <c r="AQ44" s="38">
        <v>42</v>
      </c>
      <c r="AR44" s="105">
        <v>207</v>
      </c>
      <c r="AS44" s="38"/>
      <c r="AT44" s="38">
        <v>66</v>
      </c>
      <c r="AU44" s="38">
        <v>55</v>
      </c>
      <c r="AV44" s="38">
        <v>41</v>
      </c>
      <c r="AW44" s="38"/>
      <c r="AX44" s="105">
        <v>162</v>
      </c>
      <c r="AY44" s="19"/>
      <c r="AZ44" s="240"/>
      <c r="BA44" s="19"/>
    </row>
    <row r="45" spans="2:53" ht="15" customHeight="1">
      <c r="B45" s="152" t="s">
        <v>79</v>
      </c>
      <c r="C45" s="161"/>
      <c r="D45" s="164">
        <v>-11</v>
      </c>
      <c r="E45" s="164">
        <v>-9</v>
      </c>
      <c r="F45" s="164">
        <v>-11</v>
      </c>
      <c r="G45" s="164">
        <v>-11</v>
      </c>
      <c r="H45" s="165">
        <v>-42</v>
      </c>
      <c r="I45" s="162"/>
      <c r="J45" s="164">
        <v>-10</v>
      </c>
      <c r="K45" s="164">
        <v>-10</v>
      </c>
      <c r="L45" s="164">
        <v>-11</v>
      </c>
      <c r="M45" s="164">
        <v>-12</v>
      </c>
      <c r="N45" s="165">
        <v>-43</v>
      </c>
      <c r="O45" s="44"/>
      <c r="P45" s="164">
        <v>-9</v>
      </c>
      <c r="Q45" s="164">
        <v>-12</v>
      </c>
      <c r="R45" s="164">
        <v>-10</v>
      </c>
      <c r="S45" s="164">
        <v>-11</v>
      </c>
      <c r="T45" s="165">
        <v>-42</v>
      </c>
      <c r="U45" s="38"/>
      <c r="V45" s="164">
        <v>-12</v>
      </c>
      <c r="W45" s="164">
        <v>-15</v>
      </c>
      <c r="X45" s="164">
        <v>-13</v>
      </c>
      <c r="Y45" s="164">
        <v>-18</v>
      </c>
      <c r="Z45" s="166">
        <v>-58</v>
      </c>
      <c r="AA45" s="38"/>
      <c r="AB45" s="164">
        <v>-15</v>
      </c>
      <c r="AC45" s="164">
        <v>-13</v>
      </c>
      <c r="AD45" s="164">
        <v>-13</v>
      </c>
      <c r="AE45" s="164">
        <v>-16</v>
      </c>
      <c r="AF45" s="166">
        <v>-57</v>
      </c>
      <c r="AG45" s="38"/>
      <c r="AH45" s="164">
        <v>-15</v>
      </c>
      <c r="AI45" s="164">
        <v>-16</v>
      </c>
      <c r="AJ45" s="164">
        <v>-16</v>
      </c>
      <c r="AK45" s="164">
        <v>-16</v>
      </c>
      <c r="AL45" s="165">
        <v>-63</v>
      </c>
      <c r="AM45" s="38"/>
      <c r="AN45" s="164">
        <v>-15</v>
      </c>
      <c r="AO45" s="164">
        <v>-15</v>
      </c>
      <c r="AP45" s="164">
        <v>-15</v>
      </c>
      <c r="AQ45" s="164">
        <v>-16</v>
      </c>
      <c r="AR45" s="165">
        <v>-61</v>
      </c>
      <c r="AS45" s="38"/>
      <c r="AT45" s="164">
        <v>-14</v>
      </c>
      <c r="AU45" s="164">
        <v>-14</v>
      </c>
      <c r="AV45" s="164">
        <v>-15</v>
      </c>
      <c r="AW45" s="164"/>
      <c r="AX45" s="165">
        <v>-43</v>
      </c>
      <c r="AY45" s="19"/>
      <c r="AZ45" s="240"/>
      <c r="BA45" s="19"/>
    </row>
    <row r="46" spans="2:53" ht="15" customHeight="1">
      <c r="B46" s="152" t="s">
        <v>12</v>
      </c>
      <c r="C46" s="161"/>
      <c r="D46" s="108">
        <v>4</v>
      </c>
      <c r="E46" s="108">
        <v>13</v>
      </c>
      <c r="F46" s="108">
        <v>1</v>
      </c>
      <c r="G46" s="108">
        <v>10</v>
      </c>
      <c r="H46" s="113">
        <v>28</v>
      </c>
      <c r="I46" s="162"/>
      <c r="J46" s="108">
        <v>7</v>
      </c>
      <c r="K46" s="108">
        <v>22</v>
      </c>
      <c r="L46" s="108">
        <v>7</v>
      </c>
      <c r="M46" s="108">
        <v>13</v>
      </c>
      <c r="N46" s="113">
        <v>49</v>
      </c>
      <c r="O46" s="44"/>
      <c r="P46" s="108">
        <v>24</v>
      </c>
      <c r="Q46" s="108">
        <v>19</v>
      </c>
      <c r="R46" s="108">
        <v>14</v>
      </c>
      <c r="S46" s="108">
        <v>19</v>
      </c>
      <c r="T46" s="113">
        <v>76</v>
      </c>
      <c r="U46" s="38"/>
      <c r="V46" s="108">
        <v>24</v>
      </c>
      <c r="W46" s="108">
        <v>21</v>
      </c>
      <c r="X46" s="108">
        <v>17</v>
      </c>
      <c r="Y46" s="108">
        <v>16</v>
      </c>
      <c r="Z46" s="186">
        <v>78</v>
      </c>
      <c r="AA46" s="38"/>
      <c r="AB46" s="108">
        <v>17</v>
      </c>
      <c r="AC46" s="108">
        <v>9</v>
      </c>
      <c r="AD46" s="108">
        <v>12</v>
      </c>
      <c r="AE46" s="108">
        <v>24</v>
      </c>
      <c r="AF46" s="186">
        <v>62</v>
      </c>
      <c r="AG46" s="38"/>
      <c r="AH46" s="108">
        <v>24</v>
      </c>
      <c r="AI46" s="108">
        <v>30</v>
      </c>
      <c r="AJ46" s="108">
        <v>21</v>
      </c>
      <c r="AK46" s="108">
        <v>19</v>
      </c>
      <c r="AL46" s="113">
        <v>94</v>
      </c>
      <c r="AM46" s="38"/>
      <c r="AN46" s="108">
        <v>30</v>
      </c>
      <c r="AO46" s="108">
        <v>50</v>
      </c>
      <c r="AP46" s="108">
        <v>40</v>
      </c>
      <c r="AQ46" s="108">
        <v>26</v>
      </c>
      <c r="AR46" s="113">
        <v>146</v>
      </c>
      <c r="AS46" s="38"/>
      <c r="AT46" s="108">
        <v>52</v>
      </c>
      <c r="AU46" s="108">
        <v>41</v>
      </c>
      <c r="AV46" s="108">
        <v>26</v>
      </c>
      <c r="AW46" s="108"/>
      <c r="AX46" s="113">
        <v>119</v>
      </c>
      <c r="AY46" s="19"/>
      <c r="AZ46" s="240"/>
      <c r="BA46" s="19"/>
    </row>
    <row r="47" spans="2:53" ht="15" customHeight="1">
      <c r="B47" s="55" t="s">
        <v>80</v>
      </c>
      <c r="C47" s="161"/>
      <c r="D47" s="171"/>
      <c r="E47" s="171"/>
      <c r="F47" s="171"/>
      <c r="G47" s="171"/>
      <c r="H47" s="195"/>
      <c r="I47" s="171"/>
      <c r="J47" s="171"/>
      <c r="K47" s="171"/>
      <c r="L47" s="171"/>
      <c r="M47" s="171"/>
      <c r="N47" s="195"/>
      <c r="O47" s="152"/>
      <c r="P47" s="171"/>
      <c r="Q47" s="171"/>
      <c r="R47" s="171"/>
      <c r="S47" s="171"/>
      <c r="T47" s="195"/>
      <c r="U47" s="171"/>
      <c r="V47" s="171"/>
      <c r="W47" s="171"/>
      <c r="X47" s="171"/>
      <c r="Y47" s="171"/>
      <c r="Z47" s="196"/>
      <c r="AA47" s="171"/>
      <c r="AB47" s="171"/>
      <c r="AC47" s="171"/>
      <c r="AD47" s="171"/>
      <c r="AE47" s="171"/>
      <c r="AF47" s="196"/>
      <c r="AG47" s="171"/>
      <c r="AH47" s="171"/>
      <c r="AI47" s="171"/>
      <c r="AJ47" s="171"/>
      <c r="AK47" s="171"/>
      <c r="AL47" s="195"/>
      <c r="AM47" s="171"/>
      <c r="AN47" s="171"/>
      <c r="AO47" s="171"/>
      <c r="AP47" s="171"/>
      <c r="AQ47" s="171"/>
      <c r="AR47" s="195"/>
      <c r="AS47" s="171"/>
      <c r="AT47" s="171"/>
      <c r="AU47" s="171"/>
      <c r="AV47" s="171"/>
      <c r="AW47" s="171"/>
      <c r="AX47" s="195"/>
      <c r="AY47" s="19"/>
      <c r="AZ47" s="240"/>
      <c r="BA47" s="19"/>
    </row>
    <row r="48" spans="2:53" ht="15" customHeight="1">
      <c r="B48" s="152" t="s">
        <v>82</v>
      </c>
      <c r="C48" s="197"/>
      <c r="D48" s="219">
        <v>2.1582733812949641E-2</v>
      </c>
      <c r="E48" s="219">
        <v>2.9177718832891247E-2</v>
      </c>
      <c r="F48" s="219">
        <v>1.7069701280227598E-2</v>
      </c>
      <c r="G48" s="219">
        <v>2.8150134048257374E-2</v>
      </c>
      <c r="H48" s="220">
        <v>2.4154589371980676E-2</v>
      </c>
      <c r="I48" s="219"/>
      <c r="J48" s="219">
        <v>2.3287671232876714E-2</v>
      </c>
      <c r="K48" s="219">
        <v>4.1720990873533245E-2</v>
      </c>
      <c r="L48" s="219">
        <v>2.3498694516971279E-2</v>
      </c>
      <c r="M48" s="219">
        <v>2.9274004683840751E-2</v>
      </c>
      <c r="N48" s="220">
        <v>2.9515559833172923E-2</v>
      </c>
      <c r="O48" s="228"/>
      <c r="P48" s="219">
        <v>3.8823529411764708E-2</v>
      </c>
      <c r="Q48" s="219">
        <v>3.399122807017544E-2</v>
      </c>
      <c r="R48" s="219">
        <v>2.7649769585253458E-2</v>
      </c>
      <c r="S48" s="219">
        <v>3.3482142857142856E-2</v>
      </c>
      <c r="T48" s="220">
        <v>3.3465683494044246E-2</v>
      </c>
      <c r="U48" s="219"/>
      <c r="V48" s="219">
        <v>3.9955604883462822E-2</v>
      </c>
      <c r="W48" s="219">
        <v>3.9173014145810661E-2</v>
      </c>
      <c r="X48" s="219">
        <v>3.4802784222737818E-2</v>
      </c>
      <c r="Y48" s="219">
        <v>3.7610619469026552E-2</v>
      </c>
      <c r="Z48" s="222">
        <v>3.7925264919129953E-2</v>
      </c>
      <c r="AA48" s="219"/>
      <c r="AB48" s="219">
        <v>3.7079953650057937E-2</v>
      </c>
      <c r="AC48" s="219">
        <v>3.0513176144244106E-2</v>
      </c>
      <c r="AD48" s="219">
        <v>3.1407035175879394E-2</v>
      </c>
      <c r="AE48" s="219">
        <v>4.7505938242280284E-2</v>
      </c>
      <c r="AF48" s="222">
        <v>3.6933581626319059E-2</v>
      </c>
      <c r="AG48" s="219"/>
      <c r="AH48" s="219">
        <v>4.4827586206896551E-2</v>
      </c>
      <c r="AI48" s="219">
        <v>4.898828541001065E-2</v>
      </c>
      <c r="AJ48" s="219">
        <v>4.0130151843817789E-2</v>
      </c>
      <c r="AK48" s="219">
        <v>3.6534446764091857E-2</v>
      </c>
      <c r="AL48" s="220">
        <v>4.2558959067497966E-2</v>
      </c>
      <c r="AM48" s="219"/>
      <c r="AN48" s="219">
        <v>4.5824847250509164E-2</v>
      </c>
      <c r="AO48" s="219">
        <v>6.1845861084681257E-2</v>
      </c>
      <c r="AP48" s="219">
        <v>5.595116988809766E-2</v>
      </c>
      <c r="AQ48" s="219">
        <v>4.2813455657492352E-2</v>
      </c>
      <c r="AR48" s="220">
        <v>5.1788841631223416E-2</v>
      </c>
      <c r="AS48" s="219"/>
      <c r="AT48" s="219">
        <v>6.903765690376569E-2</v>
      </c>
      <c r="AU48" s="219">
        <v>5.9978189749182113E-2</v>
      </c>
      <c r="AV48" s="219">
        <v>4.9160671462829736E-2</v>
      </c>
      <c r="AW48" s="219"/>
      <c r="AX48" s="220">
        <v>5.9844846693756927E-2</v>
      </c>
      <c r="AY48" s="19"/>
      <c r="AZ48" s="240"/>
      <c r="BA48" s="19"/>
    </row>
    <row r="49" spans="2:68" ht="15" customHeight="1">
      <c r="B49" s="152" t="s">
        <v>81</v>
      </c>
      <c r="C49" s="197"/>
      <c r="D49" s="219">
        <v>1.8181818181818181E-2</v>
      </c>
      <c r="E49" s="219">
        <v>5.5084745762711863E-2</v>
      </c>
      <c r="F49" s="219">
        <v>4.6296296296296294E-3</v>
      </c>
      <c r="G49" s="219">
        <v>4.4843049327354258E-2</v>
      </c>
      <c r="H49" s="220">
        <v>3.128491620111732E-2</v>
      </c>
      <c r="I49" s="219"/>
      <c r="J49" s="219">
        <v>3.0973451327433628E-2</v>
      </c>
      <c r="K49" s="219">
        <v>8.943089430894309E-2</v>
      </c>
      <c r="L49" s="219">
        <v>3.0303030303030304E-2</v>
      </c>
      <c r="M49" s="219">
        <v>5.2208835341365459E-2</v>
      </c>
      <c r="N49" s="220">
        <v>5.1470588235294115E-2</v>
      </c>
      <c r="O49" s="228"/>
      <c r="P49" s="219">
        <v>9.0909090909090912E-2</v>
      </c>
      <c r="Q49" s="219">
        <v>6.6433566433566432E-2</v>
      </c>
      <c r="R49" s="219">
        <v>5.3231939163498096E-2</v>
      </c>
      <c r="S49" s="219">
        <v>6.9090909090909092E-2</v>
      </c>
      <c r="T49" s="220">
        <v>6.985294117647059E-2</v>
      </c>
      <c r="U49" s="219"/>
      <c r="V49" s="219">
        <v>8.4210526315789472E-2</v>
      </c>
      <c r="W49" s="219">
        <v>7.1917808219178078E-2</v>
      </c>
      <c r="X49" s="219">
        <v>6.3197026022304828E-2</v>
      </c>
      <c r="Y49" s="219">
        <v>5.8181818181818182E-2</v>
      </c>
      <c r="Z49" s="222">
        <v>6.9580731489741296E-2</v>
      </c>
      <c r="AA49" s="219"/>
      <c r="AB49" s="219">
        <v>6.0498220640569395E-2</v>
      </c>
      <c r="AC49" s="219">
        <v>3.5019455252918288E-2</v>
      </c>
      <c r="AD49" s="219">
        <v>4.3795620437956206E-2</v>
      </c>
      <c r="AE49" s="219">
        <v>8.6642599277978335E-2</v>
      </c>
      <c r="AF49" s="222">
        <v>5.6932966023875112E-2</v>
      </c>
      <c r="AG49" s="219"/>
      <c r="AH49" s="219">
        <v>7.8947368421052627E-2</v>
      </c>
      <c r="AI49" s="219">
        <v>9.202453987730061E-2</v>
      </c>
      <c r="AJ49" s="219">
        <v>6.7524115755627015E-2</v>
      </c>
      <c r="AK49" s="219">
        <v>6.0897435897435896E-2</v>
      </c>
      <c r="AL49" s="220">
        <v>7.5019952114924182E-2</v>
      </c>
      <c r="AM49" s="219"/>
      <c r="AN49" s="219">
        <v>9.1185410334346503E-2</v>
      </c>
      <c r="AO49" s="219">
        <v>0.14084507042253522</v>
      </c>
      <c r="AP49" s="219">
        <v>0.12269938650306748</v>
      </c>
      <c r="AQ49" s="219">
        <v>8.0246913580246909E-2</v>
      </c>
      <c r="AR49" s="220">
        <v>0.10944527736131934</v>
      </c>
      <c r="AS49" s="219"/>
      <c r="AT49" s="219">
        <v>0.14899713467048711</v>
      </c>
      <c r="AU49" s="219">
        <v>0.12238805970149254</v>
      </c>
      <c r="AV49" s="219">
        <v>8.5808580858085806E-2</v>
      </c>
      <c r="AW49" s="219"/>
      <c r="AX49" s="220">
        <v>0.12056737588652482</v>
      </c>
      <c r="AY49" s="19"/>
      <c r="AZ49" s="240"/>
      <c r="BA49" s="19"/>
    </row>
    <row r="50" spans="2:68" ht="15" customHeight="1">
      <c r="B50" s="185" t="s">
        <v>83</v>
      </c>
      <c r="C50" s="187"/>
      <c r="D50" s="224">
        <v>5.7553956834532375E-3</v>
      </c>
      <c r="E50" s="224">
        <v>1.7241379310344827E-2</v>
      </c>
      <c r="F50" s="224">
        <v>1.4224751066856331E-3</v>
      </c>
      <c r="G50" s="224">
        <v>1.3404825737265416E-2</v>
      </c>
      <c r="H50" s="225">
        <v>9.6618357487922701E-3</v>
      </c>
      <c r="I50" s="223"/>
      <c r="J50" s="224">
        <v>9.5890410958904115E-3</v>
      </c>
      <c r="K50" s="224">
        <v>2.8683181225554105E-2</v>
      </c>
      <c r="L50" s="224">
        <v>9.138381201044387E-3</v>
      </c>
      <c r="M50" s="224">
        <v>1.5222482435597189E-2</v>
      </c>
      <c r="N50" s="225">
        <v>1.5720243824189926E-2</v>
      </c>
      <c r="O50" s="229"/>
      <c r="P50" s="224">
        <v>2.823529411764706E-2</v>
      </c>
      <c r="Q50" s="224">
        <v>2.0833333333333332E-2</v>
      </c>
      <c r="R50" s="224">
        <v>1.6129032258064516E-2</v>
      </c>
      <c r="S50" s="224">
        <v>2.1205357142857144E-2</v>
      </c>
      <c r="T50" s="225">
        <v>2.1554169030062395E-2</v>
      </c>
      <c r="U50" s="223"/>
      <c r="V50" s="227">
        <v>2.6637069922308545E-2</v>
      </c>
      <c r="W50" s="224">
        <v>2.2850924918389554E-2</v>
      </c>
      <c r="X50" s="219">
        <v>1.9721577726218097E-2</v>
      </c>
      <c r="Y50" s="224">
        <v>1.7699115044247787E-2</v>
      </c>
      <c r="Z50" s="226">
        <v>2.1751254880089235E-2</v>
      </c>
      <c r="AA50" s="223"/>
      <c r="AB50" s="227">
        <v>1.9698725376593278E-2</v>
      </c>
      <c r="AC50" s="224">
        <v>1.2482662968099861E-2</v>
      </c>
      <c r="AD50" s="219">
        <v>1.507537688442211E-2</v>
      </c>
      <c r="AE50" s="224">
        <v>2.8503562945368172E-2</v>
      </c>
      <c r="AF50" s="226">
        <v>1.9242706393544383E-2</v>
      </c>
      <c r="AG50" s="223"/>
      <c r="AH50" s="227">
        <v>2.7586206896551724E-2</v>
      </c>
      <c r="AI50" s="224">
        <v>3.1948881789137379E-2</v>
      </c>
      <c r="AJ50" s="219">
        <v>2.27765726681128E-2</v>
      </c>
      <c r="AK50" s="224">
        <v>1.9832985386221295E-2</v>
      </c>
      <c r="AL50" s="225">
        <v>2.5481160206017889E-2</v>
      </c>
      <c r="AM50" s="223"/>
      <c r="AN50" s="227">
        <v>3.0549898167006109E-2</v>
      </c>
      <c r="AO50" s="224">
        <v>4.7573739295908656E-2</v>
      </c>
      <c r="AP50" s="219">
        <v>4.0691759918616482E-2</v>
      </c>
      <c r="AQ50" s="224">
        <v>2.6503567787971458E-2</v>
      </c>
      <c r="AR50" s="225">
        <v>3.6527395546659992E-2</v>
      </c>
      <c r="AS50" s="223"/>
      <c r="AT50" s="224">
        <v>5.4393305439330547E-2</v>
      </c>
      <c r="AU50" s="227">
        <v>4.4711014176663032E-2</v>
      </c>
      <c r="AV50" s="227">
        <v>3.117505995203837E-2</v>
      </c>
      <c r="AW50" s="227"/>
      <c r="AX50" s="225">
        <v>4.3960103435537495E-2</v>
      </c>
      <c r="AY50" s="19"/>
      <c r="AZ50" s="240"/>
      <c r="BA50" s="19"/>
    </row>
    <row r="51" spans="2:68" ht="15" customHeight="1">
      <c r="B51" s="67" t="s">
        <v>84</v>
      </c>
      <c r="C51" s="187"/>
      <c r="D51" s="188"/>
      <c r="E51" s="188"/>
      <c r="F51" s="188"/>
      <c r="G51" s="188"/>
      <c r="H51" s="189"/>
      <c r="I51" s="190"/>
      <c r="J51" s="188"/>
      <c r="K51" s="188"/>
      <c r="L51" s="188"/>
      <c r="M51" s="188"/>
      <c r="N51" s="189"/>
      <c r="O51" s="191"/>
      <c r="P51" s="188"/>
      <c r="Q51" s="188"/>
      <c r="R51" s="188"/>
      <c r="S51" s="188"/>
      <c r="T51" s="189"/>
      <c r="U51" s="190"/>
      <c r="V51" s="188"/>
      <c r="W51" s="188"/>
      <c r="X51" s="188"/>
      <c r="Y51" s="188"/>
      <c r="Z51" s="192"/>
      <c r="AA51" s="190"/>
      <c r="AB51" s="188"/>
      <c r="AC51" s="188"/>
      <c r="AD51" s="188"/>
      <c r="AE51" s="188"/>
      <c r="AF51" s="192"/>
      <c r="AG51" s="190"/>
      <c r="AH51" s="188"/>
      <c r="AI51" s="188"/>
      <c r="AJ51" s="188"/>
      <c r="AK51" s="188"/>
      <c r="AL51" s="189"/>
      <c r="AM51" s="190"/>
      <c r="AN51" s="188"/>
      <c r="AO51" s="188"/>
      <c r="AP51" s="188"/>
      <c r="AQ51" s="188"/>
      <c r="AR51" s="189"/>
      <c r="AS51" s="190"/>
      <c r="AT51" s="188"/>
      <c r="AU51" s="188"/>
      <c r="AV51" s="188"/>
      <c r="AW51" s="188"/>
      <c r="AX51" s="189"/>
      <c r="AY51" s="19"/>
      <c r="AZ51" s="240"/>
      <c r="BA51" s="19"/>
    </row>
    <row r="52" spans="2:68" ht="15" customHeight="1">
      <c r="B52" s="55" t="s">
        <v>74</v>
      </c>
      <c r="C52" s="161"/>
      <c r="D52" s="190"/>
      <c r="E52" s="190"/>
      <c r="F52" s="190"/>
      <c r="G52" s="190"/>
      <c r="H52" s="193"/>
      <c r="I52" s="190"/>
      <c r="J52" s="190"/>
      <c r="K52" s="190"/>
      <c r="L52" s="190"/>
      <c r="M52" s="190"/>
      <c r="N52" s="193"/>
      <c r="O52" s="158"/>
      <c r="P52" s="190"/>
      <c r="Q52" s="190"/>
      <c r="R52" s="190"/>
      <c r="S52" s="190"/>
      <c r="T52" s="193"/>
      <c r="U52" s="190"/>
      <c r="V52" s="190"/>
      <c r="W52" s="190"/>
      <c r="X52" s="190"/>
      <c r="Y52" s="190"/>
      <c r="Z52" s="194"/>
      <c r="AA52" s="190"/>
      <c r="AB52" s="190"/>
      <c r="AC52" s="190"/>
      <c r="AD52" s="190"/>
      <c r="AE52" s="190"/>
      <c r="AF52" s="194"/>
      <c r="AG52" s="190"/>
      <c r="AH52" s="190"/>
      <c r="AI52" s="190"/>
      <c r="AJ52" s="190"/>
      <c r="AK52" s="190"/>
      <c r="AL52" s="193"/>
      <c r="AM52" s="190"/>
      <c r="AN52" s="190"/>
      <c r="AO52" s="190"/>
      <c r="AP52" s="190"/>
      <c r="AQ52" s="190"/>
      <c r="AR52" s="193"/>
      <c r="AS52" s="190"/>
      <c r="AT52" s="190"/>
      <c r="AU52" s="190"/>
      <c r="AV52" s="190"/>
      <c r="AW52" s="190"/>
      <c r="AX52" s="193"/>
      <c r="AY52" s="19"/>
      <c r="AZ52" s="240"/>
      <c r="BA52" s="19"/>
    </row>
    <row r="53" spans="2:68" ht="15" customHeight="1">
      <c r="B53" s="152" t="s">
        <v>75</v>
      </c>
      <c r="C53" s="161"/>
      <c r="D53" s="38">
        <v>1200</v>
      </c>
      <c r="E53" s="38">
        <v>1266</v>
      </c>
      <c r="F53" s="38">
        <v>1208</v>
      </c>
      <c r="G53" s="38">
        <v>1265</v>
      </c>
      <c r="H53" s="105">
        <v>4939</v>
      </c>
      <c r="I53" s="171"/>
      <c r="J53" s="38">
        <v>1233</v>
      </c>
      <c r="K53" s="38">
        <v>1292</v>
      </c>
      <c r="L53" s="38">
        <v>1315</v>
      </c>
      <c r="M53" s="38">
        <v>1460</v>
      </c>
      <c r="N53" s="105">
        <v>5300</v>
      </c>
      <c r="O53" s="152"/>
      <c r="P53" s="38">
        <v>1379</v>
      </c>
      <c r="Q53" s="38">
        <v>1470</v>
      </c>
      <c r="R53" s="38">
        <v>1454</v>
      </c>
      <c r="S53" s="38">
        <v>1527</v>
      </c>
      <c r="T53" s="105">
        <v>5830</v>
      </c>
      <c r="U53" s="38"/>
      <c r="V53" s="38">
        <v>1477</v>
      </c>
      <c r="W53" s="38">
        <v>1522</v>
      </c>
      <c r="X53" s="38">
        <v>1466</v>
      </c>
      <c r="Y53" s="38">
        <v>1512</v>
      </c>
      <c r="Z53" s="167">
        <v>5977</v>
      </c>
      <c r="AA53" s="38"/>
      <c r="AB53" s="38">
        <v>1365</v>
      </c>
      <c r="AC53" s="38">
        <v>1274</v>
      </c>
      <c r="AD53" s="38">
        <v>1346</v>
      </c>
      <c r="AE53" s="38">
        <v>1404</v>
      </c>
      <c r="AF53" s="167">
        <v>5389</v>
      </c>
      <c r="AG53" s="38"/>
      <c r="AH53" s="38">
        <v>1248</v>
      </c>
      <c r="AI53" s="38">
        <v>1272</v>
      </c>
      <c r="AJ53" s="38">
        <v>1295</v>
      </c>
      <c r="AK53" s="38">
        <v>1352</v>
      </c>
      <c r="AL53" s="105">
        <v>5167</v>
      </c>
      <c r="AM53" s="38"/>
      <c r="AN53" s="38">
        <v>1300</v>
      </c>
      <c r="AO53" s="38">
        <v>1378</v>
      </c>
      <c r="AP53" s="38">
        <v>1356</v>
      </c>
      <c r="AQ53" s="38">
        <v>1440</v>
      </c>
      <c r="AR53" s="105">
        <v>5474</v>
      </c>
      <c r="AS53" s="38"/>
      <c r="AT53" s="38">
        <v>1392</v>
      </c>
      <c r="AU53" s="38">
        <v>1315</v>
      </c>
      <c r="AV53" s="38">
        <v>1232</v>
      </c>
      <c r="AW53" s="38"/>
      <c r="AX53" s="105">
        <v>3939</v>
      </c>
      <c r="AY53" s="19"/>
      <c r="AZ53" s="240"/>
      <c r="BA53" s="19"/>
    </row>
    <row r="54" spans="2:68" ht="15" customHeight="1">
      <c r="B54" s="163" t="s">
        <v>3</v>
      </c>
      <c r="C54" s="161"/>
      <c r="D54" s="38">
        <v>1080</v>
      </c>
      <c r="E54" s="38">
        <v>1142</v>
      </c>
      <c r="F54" s="38">
        <v>1106</v>
      </c>
      <c r="G54" s="38">
        <v>1138</v>
      </c>
      <c r="H54" s="105">
        <v>4466</v>
      </c>
      <c r="I54" s="162"/>
      <c r="J54" s="38">
        <v>1115</v>
      </c>
      <c r="K54" s="38">
        <v>1194</v>
      </c>
      <c r="L54" s="38">
        <v>1201</v>
      </c>
      <c r="M54" s="38">
        <v>1304</v>
      </c>
      <c r="N54" s="105">
        <v>4814</v>
      </c>
      <c r="O54" s="163"/>
      <c r="P54" s="38">
        <v>1236</v>
      </c>
      <c r="Q54" s="38">
        <v>1333</v>
      </c>
      <c r="R54" s="38">
        <v>1314</v>
      </c>
      <c r="S54" s="38">
        <v>1366</v>
      </c>
      <c r="T54" s="105">
        <v>5249</v>
      </c>
      <c r="U54" s="38"/>
      <c r="V54" s="38">
        <v>1314</v>
      </c>
      <c r="W54" s="38">
        <v>1367</v>
      </c>
      <c r="X54" s="38">
        <v>1339</v>
      </c>
      <c r="Y54" s="38">
        <v>1378</v>
      </c>
      <c r="Z54" s="167">
        <v>5398</v>
      </c>
      <c r="AA54" s="38"/>
      <c r="AB54" s="38">
        <v>1234</v>
      </c>
      <c r="AC54" s="38">
        <v>1144</v>
      </c>
      <c r="AD54" s="38">
        <v>1215</v>
      </c>
      <c r="AE54" s="38">
        <v>1282</v>
      </c>
      <c r="AF54" s="167">
        <v>4875</v>
      </c>
      <c r="AG54" s="38"/>
      <c r="AH54" s="38">
        <v>1119</v>
      </c>
      <c r="AI54" s="38">
        <v>1127</v>
      </c>
      <c r="AJ54" s="38">
        <v>1140</v>
      </c>
      <c r="AK54" s="38">
        <v>1210</v>
      </c>
      <c r="AL54" s="105">
        <v>4596</v>
      </c>
      <c r="AM54" s="38"/>
      <c r="AN54" s="38">
        <v>1173</v>
      </c>
      <c r="AO54" s="38">
        <v>1232</v>
      </c>
      <c r="AP54" s="38">
        <v>1226</v>
      </c>
      <c r="AQ54" s="38">
        <v>1302</v>
      </c>
      <c r="AR54" s="105">
        <v>4933</v>
      </c>
      <c r="AS54" s="38"/>
      <c r="AT54" s="38">
        <v>1263</v>
      </c>
      <c r="AU54" s="38">
        <v>1210</v>
      </c>
      <c r="AV54" s="38">
        <v>1147</v>
      </c>
      <c r="AW54" s="38"/>
      <c r="AX54" s="105">
        <v>3620</v>
      </c>
      <c r="AY54" s="19"/>
      <c r="AZ54" s="240"/>
      <c r="BA54" s="19"/>
    </row>
    <row r="55" spans="2:68" ht="15" customHeight="1">
      <c r="B55" s="152" t="s">
        <v>77</v>
      </c>
      <c r="C55" s="161"/>
      <c r="D55" s="38">
        <v>790</v>
      </c>
      <c r="E55" s="38">
        <v>827</v>
      </c>
      <c r="F55" s="38">
        <v>826</v>
      </c>
      <c r="G55" s="38">
        <v>832</v>
      </c>
      <c r="H55" s="105">
        <v>3275</v>
      </c>
      <c r="I55" s="162"/>
      <c r="J55" s="38">
        <v>844</v>
      </c>
      <c r="K55" s="38">
        <v>880</v>
      </c>
      <c r="L55" s="38">
        <v>907</v>
      </c>
      <c r="M55" s="38">
        <v>988</v>
      </c>
      <c r="N55" s="105">
        <v>3619</v>
      </c>
      <c r="O55" s="152"/>
      <c r="P55" s="38">
        <v>939</v>
      </c>
      <c r="Q55" s="38">
        <v>996</v>
      </c>
      <c r="R55" s="38">
        <v>977</v>
      </c>
      <c r="S55" s="38">
        <v>1025</v>
      </c>
      <c r="T55" s="105">
        <v>3937</v>
      </c>
      <c r="U55" s="38"/>
      <c r="V55" s="38">
        <v>985</v>
      </c>
      <c r="W55" s="38">
        <v>1003</v>
      </c>
      <c r="X55" s="38">
        <v>985</v>
      </c>
      <c r="Y55" s="38">
        <v>1031</v>
      </c>
      <c r="Z55" s="167">
        <v>4004</v>
      </c>
      <c r="AA55" s="38"/>
      <c r="AB55" s="38">
        <v>946</v>
      </c>
      <c r="AC55" s="38">
        <v>851</v>
      </c>
      <c r="AD55" s="38">
        <v>899</v>
      </c>
      <c r="AE55" s="38">
        <v>942</v>
      </c>
      <c r="AF55" s="167">
        <v>3638</v>
      </c>
      <c r="AG55" s="38"/>
      <c r="AH55" s="38">
        <v>831</v>
      </c>
      <c r="AI55" s="38">
        <v>827</v>
      </c>
      <c r="AJ55" s="38">
        <v>816</v>
      </c>
      <c r="AK55" s="38">
        <v>859</v>
      </c>
      <c r="AL55" s="105">
        <v>3333</v>
      </c>
      <c r="AM55" s="38"/>
      <c r="AN55" s="38">
        <v>822</v>
      </c>
      <c r="AO55" s="38">
        <v>837</v>
      </c>
      <c r="AP55" s="38">
        <v>812</v>
      </c>
      <c r="AQ55" s="38">
        <v>860</v>
      </c>
      <c r="AR55" s="105">
        <v>3331</v>
      </c>
      <c r="AS55" s="38"/>
      <c r="AT55" s="38">
        <v>871</v>
      </c>
      <c r="AU55" s="38">
        <v>848</v>
      </c>
      <c r="AV55" s="38">
        <v>827</v>
      </c>
      <c r="AW55" s="38"/>
      <c r="AX55" s="105">
        <v>2546</v>
      </c>
      <c r="AY55" s="19"/>
      <c r="AZ55" s="240"/>
      <c r="BA55" s="19"/>
    </row>
    <row r="56" spans="2:68" ht="15" customHeight="1">
      <c r="B56" s="152" t="s">
        <v>78</v>
      </c>
      <c r="C56" s="161"/>
      <c r="D56" s="38">
        <v>-735</v>
      </c>
      <c r="E56" s="38">
        <v>-758</v>
      </c>
      <c r="F56" s="38">
        <v>-767</v>
      </c>
      <c r="G56" s="38">
        <v>-755</v>
      </c>
      <c r="H56" s="105">
        <v>-3015</v>
      </c>
      <c r="I56" s="162"/>
      <c r="J56" s="38">
        <v>-779</v>
      </c>
      <c r="K56" s="38">
        <v>-808</v>
      </c>
      <c r="L56" s="38">
        <v>-835</v>
      </c>
      <c r="M56" s="38">
        <v>-909</v>
      </c>
      <c r="N56" s="105">
        <v>-3331</v>
      </c>
      <c r="O56" s="152"/>
      <c r="P56" s="38">
        <v>-873</v>
      </c>
      <c r="Q56" s="38">
        <v>-932</v>
      </c>
      <c r="R56" s="38">
        <v>-920</v>
      </c>
      <c r="S56" s="38">
        <v>-942</v>
      </c>
      <c r="T56" s="105">
        <v>-3667</v>
      </c>
      <c r="U56" s="38"/>
      <c r="V56" s="38">
        <v>-815</v>
      </c>
      <c r="W56" s="38">
        <v>-824</v>
      </c>
      <c r="X56" s="38">
        <v>-775</v>
      </c>
      <c r="Y56" s="38">
        <v>-776</v>
      </c>
      <c r="Z56" s="167">
        <v>-3190</v>
      </c>
      <c r="AA56" s="38"/>
      <c r="AB56" s="38">
        <v>-768</v>
      </c>
      <c r="AC56" s="38">
        <v>-666</v>
      </c>
      <c r="AD56" s="38">
        <v>-701</v>
      </c>
      <c r="AE56" s="38">
        <v>-753</v>
      </c>
      <c r="AF56" s="167">
        <v>-2888</v>
      </c>
      <c r="AG56" s="38"/>
      <c r="AH56" s="38">
        <v>-645</v>
      </c>
      <c r="AI56" s="38">
        <v>-649</v>
      </c>
      <c r="AJ56" s="38">
        <v>-634</v>
      </c>
      <c r="AK56" s="38">
        <v>-674</v>
      </c>
      <c r="AL56" s="105">
        <v>-2602</v>
      </c>
      <c r="AM56" s="38"/>
      <c r="AN56" s="38">
        <v>-636</v>
      </c>
      <c r="AO56" s="38">
        <v>-649</v>
      </c>
      <c r="AP56" s="38">
        <v>-611</v>
      </c>
      <c r="AQ56" s="38">
        <v>-661</v>
      </c>
      <c r="AR56" s="105">
        <v>-2557</v>
      </c>
      <c r="AS56" s="38"/>
      <c r="AT56" s="38">
        <v>-656</v>
      </c>
      <c r="AU56" s="38">
        <v>-647</v>
      </c>
      <c r="AV56" s="38">
        <v>-624</v>
      </c>
      <c r="AW56" s="38"/>
      <c r="AX56" s="105">
        <v>-1927</v>
      </c>
      <c r="AY56" s="19"/>
      <c r="AZ56" s="240"/>
      <c r="BA56" s="19"/>
    </row>
    <row r="57" spans="2:68" ht="15" customHeight="1">
      <c r="B57" s="152" t="s">
        <v>9</v>
      </c>
      <c r="C57" s="161"/>
      <c r="D57" s="182">
        <v>55</v>
      </c>
      <c r="E57" s="182">
        <v>69</v>
      </c>
      <c r="F57" s="182">
        <v>59</v>
      </c>
      <c r="G57" s="182">
        <v>77</v>
      </c>
      <c r="H57" s="183">
        <v>260</v>
      </c>
      <c r="I57" s="162"/>
      <c r="J57" s="182">
        <v>65</v>
      </c>
      <c r="K57" s="182">
        <v>72</v>
      </c>
      <c r="L57" s="182">
        <v>72</v>
      </c>
      <c r="M57" s="182">
        <v>79</v>
      </c>
      <c r="N57" s="183">
        <v>288</v>
      </c>
      <c r="O57" s="152"/>
      <c r="P57" s="182">
        <v>66</v>
      </c>
      <c r="Q57" s="182">
        <v>64</v>
      </c>
      <c r="R57" s="182">
        <v>57</v>
      </c>
      <c r="S57" s="182">
        <v>83</v>
      </c>
      <c r="T57" s="183">
        <v>270</v>
      </c>
      <c r="U57" s="38"/>
      <c r="V57" s="182">
        <v>170</v>
      </c>
      <c r="W57" s="182">
        <v>179</v>
      </c>
      <c r="X57" s="182">
        <v>210</v>
      </c>
      <c r="Y57" s="182">
        <v>255</v>
      </c>
      <c r="Z57" s="184">
        <v>814</v>
      </c>
      <c r="AA57" s="38"/>
      <c r="AB57" s="182">
        <v>178</v>
      </c>
      <c r="AC57" s="182">
        <v>185</v>
      </c>
      <c r="AD57" s="182">
        <v>198</v>
      </c>
      <c r="AE57" s="182">
        <v>189</v>
      </c>
      <c r="AF57" s="184">
        <v>750</v>
      </c>
      <c r="AG57" s="38"/>
      <c r="AH57" s="182">
        <v>186</v>
      </c>
      <c r="AI57" s="182">
        <v>178</v>
      </c>
      <c r="AJ57" s="182">
        <v>182</v>
      </c>
      <c r="AK57" s="182">
        <v>185</v>
      </c>
      <c r="AL57" s="183">
        <v>731</v>
      </c>
      <c r="AM57" s="38"/>
      <c r="AN57" s="182">
        <v>186</v>
      </c>
      <c r="AO57" s="182">
        <v>188</v>
      </c>
      <c r="AP57" s="182">
        <v>201</v>
      </c>
      <c r="AQ57" s="182">
        <v>199</v>
      </c>
      <c r="AR57" s="183">
        <v>774</v>
      </c>
      <c r="AS57" s="38"/>
      <c r="AT57" s="182">
        <v>215</v>
      </c>
      <c r="AU57" s="182">
        <v>201</v>
      </c>
      <c r="AV57" s="182">
        <v>203</v>
      </c>
      <c r="AW57" s="182"/>
      <c r="AX57" s="183">
        <v>619</v>
      </c>
      <c r="AY57" s="19"/>
      <c r="AZ57" s="240"/>
      <c r="BA57" s="19"/>
    </row>
    <row r="58" spans="2:68" ht="15" customHeight="1">
      <c r="B58" s="152" t="s">
        <v>79</v>
      </c>
      <c r="C58" s="161"/>
      <c r="D58" s="164">
        <v>-22</v>
      </c>
      <c r="E58" s="164">
        <v>-32</v>
      </c>
      <c r="F58" s="164">
        <v>-29</v>
      </c>
      <c r="G58" s="164">
        <v>-30</v>
      </c>
      <c r="H58" s="165">
        <v>-113</v>
      </c>
      <c r="I58" s="162"/>
      <c r="J58" s="164">
        <v>-28</v>
      </c>
      <c r="K58" s="164">
        <v>-35</v>
      </c>
      <c r="L58" s="164">
        <v>-32</v>
      </c>
      <c r="M58" s="164">
        <v>-32</v>
      </c>
      <c r="N58" s="165">
        <v>-127</v>
      </c>
      <c r="O58" s="152"/>
      <c r="P58" s="164">
        <v>-32</v>
      </c>
      <c r="Q58" s="164">
        <v>-32</v>
      </c>
      <c r="R58" s="164">
        <v>-30</v>
      </c>
      <c r="S58" s="164">
        <v>-38</v>
      </c>
      <c r="T58" s="165">
        <v>-132</v>
      </c>
      <c r="U58" s="38"/>
      <c r="V58" s="164">
        <v>-144</v>
      </c>
      <c r="W58" s="164">
        <v>-148</v>
      </c>
      <c r="X58" s="164">
        <v>-155</v>
      </c>
      <c r="Y58" s="164">
        <v>-169</v>
      </c>
      <c r="Z58" s="166">
        <v>-616</v>
      </c>
      <c r="AA58" s="38"/>
      <c r="AB58" s="164">
        <v>-161</v>
      </c>
      <c r="AC58" s="164">
        <v>-157</v>
      </c>
      <c r="AD58" s="164">
        <v>-145</v>
      </c>
      <c r="AE58" s="164">
        <v>-207</v>
      </c>
      <c r="AF58" s="166">
        <v>-670</v>
      </c>
      <c r="AG58" s="38"/>
      <c r="AH58" s="164">
        <v>-148</v>
      </c>
      <c r="AI58" s="164">
        <v>-144</v>
      </c>
      <c r="AJ58" s="164">
        <v>-140</v>
      </c>
      <c r="AK58" s="164">
        <v>-143</v>
      </c>
      <c r="AL58" s="165">
        <v>-575</v>
      </c>
      <c r="AM58" s="38"/>
      <c r="AN58" s="164">
        <v>-142</v>
      </c>
      <c r="AO58" s="164">
        <v>-151</v>
      </c>
      <c r="AP58" s="164">
        <v>-143</v>
      </c>
      <c r="AQ58" s="164">
        <v>-151</v>
      </c>
      <c r="AR58" s="165">
        <v>-587</v>
      </c>
      <c r="AS58" s="38"/>
      <c r="AT58" s="164">
        <v>-153</v>
      </c>
      <c r="AU58" s="164">
        <v>-153</v>
      </c>
      <c r="AV58" s="164">
        <v>-155</v>
      </c>
      <c r="AW58" s="164"/>
      <c r="AX58" s="165">
        <v>-461</v>
      </c>
      <c r="AY58" s="19"/>
      <c r="AZ58" s="240"/>
      <c r="BA58" s="19"/>
    </row>
    <row r="59" spans="2:68" ht="15" customHeight="1">
      <c r="B59" s="37" t="s">
        <v>12</v>
      </c>
      <c r="C59" s="161"/>
      <c r="D59" s="182">
        <v>33</v>
      </c>
      <c r="E59" s="182">
        <v>37</v>
      </c>
      <c r="F59" s="182">
        <v>30</v>
      </c>
      <c r="G59" s="182">
        <v>47</v>
      </c>
      <c r="H59" s="183">
        <v>147</v>
      </c>
      <c r="I59" s="162"/>
      <c r="J59" s="182">
        <v>37</v>
      </c>
      <c r="K59" s="182">
        <v>37</v>
      </c>
      <c r="L59" s="182">
        <v>40</v>
      </c>
      <c r="M59" s="182">
        <v>47</v>
      </c>
      <c r="N59" s="183">
        <v>161</v>
      </c>
      <c r="O59" s="44"/>
      <c r="P59" s="182">
        <v>34</v>
      </c>
      <c r="Q59" s="182">
        <v>32</v>
      </c>
      <c r="R59" s="182">
        <v>27</v>
      </c>
      <c r="S59" s="182">
        <v>45</v>
      </c>
      <c r="T59" s="183">
        <v>138</v>
      </c>
      <c r="U59" s="38"/>
      <c r="V59" s="182">
        <v>26</v>
      </c>
      <c r="W59" s="182">
        <v>31</v>
      </c>
      <c r="X59" s="182">
        <v>55</v>
      </c>
      <c r="Y59" s="182">
        <v>86</v>
      </c>
      <c r="Z59" s="183">
        <v>198</v>
      </c>
      <c r="AA59" s="38"/>
      <c r="AB59" s="182">
        <v>17</v>
      </c>
      <c r="AC59" s="182">
        <v>28</v>
      </c>
      <c r="AD59" s="182">
        <v>53</v>
      </c>
      <c r="AE59" s="182">
        <v>-18</v>
      </c>
      <c r="AF59" s="183">
        <v>80</v>
      </c>
      <c r="AG59" s="38"/>
      <c r="AH59" s="182">
        <v>38</v>
      </c>
      <c r="AI59" s="182">
        <v>34</v>
      </c>
      <c r="AJ59" s="182">
        <v>42</v>
      </c>
      <c r="AK59" s="182">
        <v>42</v>
      </c>
      <c r="AL59" s="183">
        <v>156</v>
      </c>
      <c r="AM59" s="38"/>
      <c r="AN59" s="182">
        <v>44</v>
      </c>
      <c r="AO59" s="182">
        <v>37</v>
      </c>
      <c r="AP59" s="182">
        <v>58</v>
      </c>
      <c r="AQ59" s="182">
        <v>48</v>
      </c>
      <c r="AR59" s="183">
        <v>187</v>
      </c>
      <c r="AS59" s="38"/>
      <c r="AT59" s="182">
        <v>62</v>
      </c>
      <c r="AU59" s="182">
        <v>48</v>
      </c>
      <c r="AV59" s="182">
        <v>48</v>
      </c>
      <c r="AW59" s="182"/>
      <c r="AX59" s="183">
        <v>158</v>
      </c>
      <c r="AY59" s="19"/>
      <c r="AZ59" s="240"/>
      <c r="BA59" s="19"/>
    </row>
    <row r="60" spans="2:68" ht="15" customHeight="1">
      <c r="B60" s="55" t="s">
        <v>80</v>
      </c>
      <c r="C60" s="200"/>
      <c r="D60" s="171"/>
      <c r="E60" s="171"/>
      <c r="F60" s="171"/>
      <c r="G60" s="171"/>
      <c r="H60" s="195"/>
      <c r="I60" s="171"/>
      <c r="J60" s="171"/>
      <c r="K60" s="171"/>
      <c r="L60" s="171"/>
      <c r="M60" s="171"/>
      <c r="N60" s="195"/>
      <c r="O60" s="152"/>
      <c r="P60" s="171"/>
      <c r="Q60" s="171"/>
      <c r="R60" s="171"/>
      <c r="S60" s="171"/>
      <c r="T60" s="195"/>
      <c r="U60" s="171"/>
      <c r="V60" s="171"/>
      <c r="W60" s="171"/>
      <c r="X60" s="171"/>
      <c r="Y60" s="171"/>
      <c r="Z60" s="196"/>
      <c r="AA60" s="171"/>
      <c r="AB60" s="171"/>
      <c r="AC60" s="171"/>
      <c r="AD60" s="171"/>
      <c r="AE60" s="171"/>
      <c r="AF60" s="196"/>
      <c r="AG60" s="171"/>
      <c r="AH60" s="171"/>
      <c r="AI60" s="171"/>
      <c r="AJ60" s="171"/>
      <c r="AK60" s="171"/>
      <c r="AL60" s="195"/>
      <c r="AM60" s="171"/>
      <c r="AN60" s="171"/>
      <c r="AO60" s="171"/>
      <c r="AP60" s="171"/>
      <c r="AQ60" s="171"/>
      <c r="AR60" s="195"/>
      <c r="AS60" s="171"/>
      <c r="AT60" s="171"/>
      <c r="AU60" s="171"/>
      <c r="AV60" s="171"/>
      <c r="AW60" s="171"/>
      <c r="AX60" s="195"/>
      <c r="AY60" s="19"/>
      <c r="AZ60" s="240"/>
      <c r="BA60" s="19"/>
    </row>
    <row r="61" spans="2:68" ht="15" customHeight="1">
      <c r="B61" s="152" t="s">
        <v>82</v>
      </c>
      <c r="C61" s="197"/>
      <c r="D61" s="219">
        <v>5.0925925925925923E-2</v>
      </c>
      <c r="E61" s="219">
        <v>6.0420315236427317E-2</v>
      </c>
      <c r="F61" s="219">
        <v>5.3345388788426762E-2</v>
      </c>
      <c r="G61" s="219">
        <v>6.7662565905096658E-2</v>
      </c>
      <c r="H61" s="220">
        <v>5.8217644424540978E-2</v>
      </c>
      <c r="I61" s="219"/>
      <c r="J61" s="219">
        <v>5.829596412556054E-2</v>
      </c>
      <c r="K61" s="219">
        <v>6.030150753768844E-2</v>
      </c>
      <c r="L61" s="219">
        <v>5.9950041631973358E-2</v>
      </c>
      <c r="M61" s="219">
        <v>6.0582822085889568E-2</v>
      </c>
      <c r="N61" s="220">
        <v>5.9825508932280849E-2</v>
      </c>
      <c r="O61" s="221"/>
      <c r="P61" s="219">
        <v>5.3398058252427182E-2</v>
      </c>
      <c r="Q61" s="219">
        <v>4.8012003000750189E-2</v>
      </c>
      <c r="R61" s="219">
        <v>4.3378995433789952E-2</v>
      </c>
      <c r="S61" s="219">
        <v>6.0761346998535873E-2</v>
      </c>
      <c r="T61" s="220">
        <v>5.1438369213183462E-2</v>
      </c>
      <c r="U61" s="219"/>
      <c r="V61" s="219">
        <v>0.12937595129375951</v>
      </c>
      <c r="W61" s="219">
        <v>0.13094367227505485</v>
      </c>
      <c r="X61" s="219">
        <v>0.15683345780433158</v>
      </c>
      <c r="Y61" s="219">
        <v>0.18505079825834542</v>
      </c>
      <c r="Z61" s="222">
        <v>0.15079659133012227</v>
      </c>
      <c r="AA61" s="219"/>
      <c r="AB61" s="219">
        <v>0.14424635332252836</v>
      </c>
      <c r="AC61" s="219">
        <v>0.16171328671328672</v>
      </c>
      <c r="AD61" s="219">
        <v>0.16296296296296298</v>
      </c>
      <c r="AE61" s="219">
        <v>0.14742589703588144</v>
      </c>
      <c r="AF61" s="222">
        <v>0.15384615384615385</v>
      </c>
      <c r="AG61" s="219"/>
      <c r="AH61" s="219">
        <v>0.16621983914209115</v>
      </c>
      <c r="AI61" s="219">
        <v>0.15794143744454303</v>
      </c>
      <c r="AJ61" s="219">
        <v>0.15964912280701754</v>
      </c>
      <c r="AK61" s="219">
        <v>0.15289256198347106</v>
      </c>
      <c r="AL61" s="220">
        <v>0.15905134899912968</v>
      </c>
      <c r="AM61" s="219"/>
      <c r="AN61" s="219">
        <v>0.15856777493606139</v>
      </c>
      <c r="AO61" s="219">
        <v>0.15259740259740259</v>
      </c>
      <c r="AP61" s="219">
        <v>0.16394779771615009</v>
      </c>
      <c r="AQ61" s="219">
        <v>0.15284178187403993</v>
      </c>
      <c r="AR61" s="220">
        <v>0.156902493411717</v>
      </c>
      <c r="AS61" s="219"/>
      <c r="AT61" s="219">
        <v>0.17022961203483769</v>
      </c>
      <c r="AU61" s="219">
        <v>0.16611570247933885</v>
      </c>
      <c r="AV61" s="219">
        <v>0.17698343504795117</v>
      </c>
      <c r="AW61" s="219"/>
      <c r="AX61" s="220">
        <v>0.17099447513812155</v>
      </c>
      <c r="AY61" s="19"/>
      <c r="AZ61" s="240"/>
      <c r="BA61" s="19"/>
    </row>
    <row r="62" spans="2:68" ht="15" customHeight="1">
      <c r="B62" s="152" t="s">
        <v>81</v>
      </c>
      <c r="C62" s="187"/>
      <c r="D62" s="219">
        <v>4.1772151898734178E-2</v>
      </c>
      <c r="E62" s="219">
        <v>4.4740024183796856E-2</v>
      </c>
      <c r="F62" s="219">
        <v>3.6319612590799029E-2</v>
      </c>
      <c r="G62" s="219">
        <v>5.6490384615384616E-2</v>
      </c>
      <c r="H62" s="220">
        <v>4.4885496183206107E-2</v>
      </c>
      <c r="I62" s="219"/>
      <c r="J62" s="219">
        <v>4.3838862559241708E-2</v>
      </c>
      <c r="K62" s="219">
        <v>4.2045454545454546E-2</v>
      </c>
      <c r="L62" s="219">
        <v>4.4101433296582136E-2</v>
      </c>
      <c r="M62" s="219">
        <v>4.7570850202429148E-2</v>
      </c>
      <c r="N62" s="220">
        <v>4.4487427466150871E-2</v>
      </c>
      <c r="O62" s="221"/>
      <c r="P62" s="219">
        <v>3.6208732694355698E-2</v>
      </c>
      <c r="Q62" s="219">
        <v>3.2128514056224897E-2</v>
      </c>
      <c r="R62" s="219">
        <v>2.7635619242579325E-2</v>
      </c>
      <c r="S62" s="219">
        <v>4.3902439024390241E-2</v>
      </c>
      <c r="T62" s="220">
        <v>3.5052070104140208E-2</v>
      </c>
      <c r="U62" s="219"/>
      <c r="V62" s="219">
        <v>2.6395939086294416E-2</v>
      </c>
      <c r="W62" s="219">
        <v>3.0907278165503489E-2</v>
      </c>
      <c r="X62" s="219">
        <v>5.5837563451776651E-2</v>
      </c>
      <c r="Y62" s="219">
        <v>8.3414161008729393E-2</v>
      </c>
      <c r="Z62" s="222">
        <v>4.9450549450549448E-2</v>
      </c>
      <c r="AA62" s="219"/>
      <c r="AB62" s="219">
        <v>1.7970401691331923E-2</v>
      </c>
      <c r="AC62" s="219">
        <v>3.2902467685076382E-2</v>
      </c>
      <c r="AD62" s="219">
        <v>5.8954393770856504E-2</v>
      </c>
      <c r="AE62" s="219">
        <v>-1.9108280254777069E-2</v>
      </c>
      <c r="AF62" s="222">
        <v>2.1990104452996151E-2</v>
      </c>
      <c r="AG62" s="219"/>
      <c r="AH62" s="219">
        <v>4.5728038507821901E-2</v>
      </c>
      <c r="AI62" s="219">
        <v>4.1112454655380895E-2</v>
      </c>
      <c r="AJ62" s="219">
        <v>5.1470588235294115E-2</v>
      </c>
      <c r="AK62" s="219">
        <v>4.8894062863795114E-2</v>
      </c>
      <c r="AL62" s="220">
        <v>4.6804680468046804E-2</v>
      </c>
      <c r="AM62" s="219"/>
      <c r="AN62" s="219">
        <v>5.3527980535279802E-2</v>
      </c>
      <c r="AO62" s="219">
        <v>4.4205495818399047E-2</v>
      </c>
      <c r="AP62" s="219">
        <v>7.1428571428571425E-2</v>
      </c>
      <c r="AQ62" s="219">
        <v>5.5813953488372092E-2</v>
      </c>
      <c r="AR62" s="220">
        <v>5.6139297508255782E-2</v>
      </c>
      <c r="AS62" s="219"/>
      <c r="AT62" s="219">
        <v>7.1182548794489098E-2</v>
      </c>
      <c r="AU62" s="219">
        <v>5.6603773584905662E-2</v>
      </c>
      <c r="AV62" s="219">
        <v>5.8041112454655382E-2</v>
      </c>
      <c r="AW62" s="219"/>
      <c r="AX62" s="220">
        <v>6.2058130400628436E-2</v>
      </c>
      <c r="AY62" s="19"/>
      <c r="AZ62" s="240"/>
      <c r="BA62" s="19"/>
    </row>
    <row r="63" spans="2:68" s="44" customFormat="1" ht="15" customHeight="1">
      <c r="B63" s="37" t="s">
        <v>83</v>
      </c>
      <c r="C63" s="187"/>
      <c r="D63" s="219">
        <v>3.0555555555555555E-2</v>
      </c>
      <c r="E63" s="219">
        <v>3.2399299474605951E-2</v>
      </c>
      <c r="F63" s="219">
        <v>2.7124773960216998E-2</v>
      </c>
      <c r="G63" s="219">
        <v>4.1300527240773287E-2</v>
      </c>
      <c r="H63" s="220">
        <v>3.2915360501567396E-2</v>
      </c>
      <c r="I63" s="223"/>
      <c r="J63" s="219">
        <v>3.3183856502242155E-2</v>
      </c>
      <c r="K63" s="219">
        <v>3.0988274706867672E-2</v>
      </c>
      <c r="L63" s="219">
        <v>3.330557868442964E-2</v>
      </c>
      <c r="M63" s="219">
        <v>3.6042944785276074E-2</v>
      </c>
      <c r="N63" s="220">
        <v>3.3444121312837555E-2</v>
      </c>
      <c r="O63" s="221"/>
      <c r="P63" s="219">
        <v>2.7508090614886731E-2</v>
      </c>
      <c r="Q63" s="219">
        <v>2.4006001500375095E-2</v>
      </c>
      <c r="R63" s="219">
        <v>2.0547945205479451E-2</v>
      </c>
      <c r="S63" s="219">
        <v>3.2942898975109811E-2</v>
      </c>
      <c r="T63" s="220">
        <v>2.6290722042293772E-2</v>
      </c>
      <c r="U63" s="223"/>
      <c r="V63" s="219">
        <v>1.9786910197869101E-2</v>
      </c>
      <c r="W63" s="219">
        <v>2.2677395757132408E-2</v>
      </c>
      <c r="X63" s="219">
        <v>4.1075429424943986E-2</v>
      </c>
      <c r="Y63" s="219">
        <v>6.2409288824383166E-2</v>
      </c>
      <c r="Z63" s="222">
        <v>3.6680251945164874E-2</v>
      </c>
      <c r="AA63" s="223"/>
      <c r="AB63" s="219">
        <v>1.3776337115072933E-2</v>
      </c>
      <c r="AC63" s="219">
        <v>2.4475524475524476E-2</v>
      </c>
      <c r="AD63" s="219">
        <v>4.3621399176954734E-2</v>
      </c>
      <c r="AE63" s="219">
        <v>-1.4040561622464899E-2</v>
      </c>
      <c r="AF63" s="222">
        <v>1.641025641025641E-2</v>
      </c>
      <c r="AG63" s="223"/>
      <c r="AH63" s="219">
        <v>3.3958891867739052E-2</v>
      </c>
      <c r="AI63" s="219">
        <v>3.0168589174800354E-2</v>
      </c>
      <c r="AJ63" s="219">
        <v>3.6842105263157891E-2</v>
      </c>
      <c r="AK63" s="219">
        <v>3.4710743801652892E-2</v>
      </c>
      <c r="AL63" s="220">
        <v>3.3942558746736295E-2</v>
      </c>
      <c r="AM63" s="223"/>
      <c r="AN63" s="219">
        <v>3.7510656436487641E-2</v>
      </c>
      <c r="AO63" s="219">
        <v>3.0032467532467532E-2</v>
      </c>
      <c r="AP63" s="219">
        <v>4.730831973898858E-2</v>
      </c>
      <c r="AQ63" s="219">
        <v>3.6866359447004608E-2</v>
      </c>
      <c r="AR63" s="220">
        <v>3.7907966754510442E-2</v>
      </c>
      <c r="AS63" s="223"/>
      <c r="AT63" s="219">
        <v>4.9089469517022963E-2</v>
      </c>
      <c r="AU63" s="219">
        <v>3.9669421487603308E-2</v>
      </c>
      <c r="AV63" s="219">
        <v>4.1848299912816043E-2</v>
      </c>
      <c r="AW63" s="219"/>
      <c r="AX63" s="220">
        <v>4.3646408839779008E-2</v>
      </c>
      <c r="AY63" s="37"/>
      <c r="AZ63" s="240"/>
      <c r="BA63" s="37"/>
      <c r="BF63" s="21"/>
      <c r="BG63" s="21"/>
      <c r="BH63" s="21"/>
      <c r="BI63" s="21"/>
      <c r="BJ63" s="21"/>
      <c r="BL63" s="21"/>
      <c r="BM63" s="21"/>
      <c r="BN63" s="21"/>
      <c r="BO63" s="21"/>
      <c r="BP63" s="21"/>
    </row>
    <row r="64" spans="2:68" ht="15" customHeight="1">
      <c r="B64" s="67" t="s">
        <v>225</v>
      </c>
      <c r="C64" s="161"/>
      <c r="D64" s="188"/>
      <c r="E64" s="188"/>
      <c r="F64" s="188"/>
      <c r="G64" s="188"/>
      <c r="H64" s="189"/>
      <c r="I64" s="190"/>
      <c r="J64" s="188"/>
      <c r="K64" s="188"/>
      <c r="L64" s="188"/>
      <c r="M64" s="188"/>
      <c r="N64" s="189"/>
      <c r="O64" s="191"/>
      <c r="P64" s="188"/>
      <c r="Q64" s="188"/>
      <c r="R64" s="188"/>
      <c r="S64" s="188"/>
      <c r="T64" s="189"/>
      <c r="U64" s="190"/>
      <c r="V64" s="188"/>
      <c r="W64" s="188"/>
      <c r="X64" s="188"/>
      <c r="Y64" s="188"/>
      <c r="Z64" s="192"/>
      <c r="AA64" s="190"/>
      <c r="AB64" s="188"/>
      <c r="AC64" s="188"/>
      <c r="AD64" s="188"/>
      <c r="AE64" s="188"/>
      <c r="AF64" s="192"/>
      <c r="AG64" s="190"/>
      <c r="AH64" s="188"/>
      <c r="AI64" s="188"/>
      <c r="AJ64" s="188"/>
      <c r="AK64" s="188"/>
      <c r="AL64" s="189"/>
      <c r="AM64" s="190"/>
      <c r="AN64" s="188"/>
      <c r="AO64" s="188"/>
      <c r="AP64" s="188"/>
      <c r="AQ64" s="188"/>
      <c r="AR64" s="189"/>
      <c r="AS64" s="190"/>
      <c r="AT64" s="188"/>
      <c r="AU64" s="188"/>
      <c r="AV64" s="188"/>
      <c r="AW64" s="188"/>
      <c r="AX64" s="189"/>
      <c r="AY64" s="19"/>
      <c r="AZ64" s="240"/>
      <c r="BA64" s="19"/>
    </row>
    <row r="65" spans="2:53" ht="15" customHeight="1">
      <c r="B65" s="55" t="s">
        <v>74</v>
      </c>
      <c r="C65" s="161"/>
      <c r="D65" s="190"/>
      <c r="E65" s="190"/>
      <c r="F65" s="190"/>
      <c r="G65" s="190"/>
      <c r="H65" s="193"/>
      <c r="I65" s="190"/>
      <c r="J65" s="190"/>
      <c r="K65" s="190"/>
      <c r="L65" s="190"/>
      <c r="M65" s="190"/>
      <c r="N65" s="193"/>
      <c r="O65" s="158"/>
      <c r="P65" s="190"/>
      <c r="Q65" s="190"/>
      <c r="R65" s="190"/>
      <c r="S65" s="190"/>
      <c r="T65" s="193"/>
      <c r="U65" s="190"/>
      <c r="V65" s="190"/>
      <c r="W65" s="190"/>
      <c r="X65" s="190"/>
      <c r="Y65" s="190"/>
      <c r="Z65" s="194"/>
      <c r="AA65" s="190"/>
      <c r="AB65" s="190"/>
      <c r="AC65" s="190"/>
      <c r="AD65" s="190"/>
      <c r="AE65" s="190"/>
      <c r="AF65" s="194"/>
      <c r="AG65" s="190"/>
      <c r="AH65" s="190"/>
      <c r="AI65" s="190"/>
      <c r="AJ65" s="190"/>
      <c r="AK65" s="190"/>
      <c r="AL65" s="193"/>
      <c r="AM65" s="190"/>
      <c r="AN65" s="190"/>
      <c r="AO65" s="190"/>
      <c r="AP65" s="190"/>
      <c r="AQ65" s="190"/>
      <c r="AR65" s="193"/>
      <c r="AS65" s="190"/>
      <c r="AT65" s="190"/>
      <c r="AU65" s="190"/>
      <c r="AV65" s="190"/>
      <c r="AW65" s="190"/>
      <c r="AX65" s="193"/>
      <c r="AY65" s="19"/>
      <c r="AZ65" s="240"/>
      <c r="BA65" s="19"/>
    </row>
    <row r="66" spans="2:53" ht="15" customHeight="1">
      <c r="B66" s="152" t="s">
        <v>75</v>
      </c>
      <c r="C66" s="161"/>
      <c r="D66" s="38">
        <v>4865</v>
      </c>
      <c r="E66" s="38">
        <v>5002</v>
      </c>
      <c r="F66" s="38">
        <v>4971</v>
      </c>
      <c r="G66" s="38">
        <v>5147</v>
      </c>
      <c r="H66" s="105">
        <v>19985</v>
      </c>
      <c r="I66" s="162"/>
      <c r="J66" s="38">
        <v>5185</v>
      </c>
      <c r="K66" s="38">
        <v>5390</v>
      </c>
      <c r="L66" s="38">
        <v>5633</v>
      </c>
      <c r="M66" s="38">
        <v>6012</v>
      </c>
      <c r="N66" s="105">
        <v>22220</v>
      </c>
      <c r="O66" s="44"/>
      <c r="P66" s="38">
        <v>5795</v>
      </c>
      <c r="Q66" s="38">
        <v>6143</v>
      </c>
      <c r="R66" s="38">
        <v>6349</v>
      </c>
      <c r="S66" s="38">
        <v>6538</v>
      </c>
      <c r="T66" s="105">
        <v>24825</v>
      </c>
      <c r="U66" s="38"/>
      <c r="V66" s="38">
        <v>6323</v>
      </c>
      <c r="W66" s="38">
        <v>6404</v>
      </c>
      <c r="X66" s="38">
        <v>6271</v>
      </c>
      <c r="Y66" s="38">
        <v>6297</v>
      </c>
      <c r="Z66" s="167">
        <v>25295</v>
      </c>
      <c r="AA66" s="38"/>
      <c r="AB66" s="38">
        <v>5860</v>
      </c>
      <c r="AC66" s="38">
        <v>5713</v>
      </c>
      <c r="AD66" s="38">
        <v>5875</v>
      </c>
      <c r="AE66" s="38">
        <v>6364</v>
      </c>
      <c r="AF66" s="167">
        <v>23812</v>
      </c>
      <c r="AG66" s="38"/>
      <c r="AH66" s="38">
        <v>6933</v>
      </c>
      <c r="AI66" s="38">
        <v>8212</v>
      </c>
      <c r="AJ66" s="38">
        <v>9594</v>
      </c>
      <c r="AK66" s="38">
        <v>11960</v>
      </c>
      <c r="AL66" s="105">
        <v>36699</v>
      </c>
      <c r="AM66" s="38"/>
      <c r="AN66" s="38">
        <v>11090</v>
      </c>
      <c r="AO66" s="38">
        <v>11379</v>
      </c>
      <c r="AP66" s="38">
        <v>10891</v>
      </c>
      <c r="AQ66" s="38">
        <v>9674</v>
      </c>
      <c r="AR66" s="105">
        <v>43034</v>
      </c>
      <c r="AS66" s="38"/>
      <c r="AT66" s="38">
        <v>7527</v>
      </c>
      <c r="AU66" s="38">
        <v>6700</v>
      </c>
      <c r="AV66" s="38">
        <v>6114</v>
      </c>
      <c r="AW66" s="38"/>
      <c r="AX66" s="105">
        <v>20341</v>
      </c>
      <c r="AY66" s="19"/>
      <c r="AZ66" s="240"/>
      <c r="BA66" s="19"/>
    </row>
    <row r="67" spans="2:53" ht="15" customHeight="1">
      <c r="B67" s="152" t="s">
        <v>65</v>
      </c>
      <c r="C67" s="161"/>
      <c r="D67" s="164">
        <v>-855</v>
      </c>
      <c r="E67" s="164">
        <v>-865</v>
      </c>
      <c r="F67" s="164">
        <v>-871</v>
      </c>
      <c r="G67" s="164">
        <v>-869</v>
      </c>
      <c r="H67" s="165">
        <v>-3460</v>
      </c>
      <c r="I67" s="162"/>
      <c r="J67" s="164">
        <v>-886</v>
      </c>
      <c r="K67" s="164">
        <v>-874</v>
      </c>
      <c r="L67" s="164">
        <v>-923</v>
      </c>
      <c r="M67" s="164">
        <v>-943</v>
      </c>
      <c r="N67" s="165">
        <v>-3626</v>
      </c>
      <c r="O67" s="44"/>
      <c r="P67" s="164">
        <v>-933</v>
      </c>
      <c r="Q67" s="164">
        <v>-939</v>
      </c>
      <c r="R67" s="164">
        <v>-1054</v>
      </c>
      <c r="S67" s="164">
        <v>-1125</v>
      </c>
      <c r="T67" s="165">
        <v>-4051</v>
      </c>
      <c r="U67" s="38"/>
      <c r="V67" s="164">
        <v>-1086</v>
      </c>
      <c r="W67" s="164">
        <v>-1041</v>
      </c>
      <c r="X67" s="164">
        <v>-1033</v>
      </c>
      <c r="Y67" s="164">
        <v>-1041</v>
      </c>
      <c r="Z67" s="166">
        <v>-4201</v>
      </c>
      <c r="AA67" s="38"/>
      <c r="AB67" s="164">
        <v>-948</v>
      </c>
      <c r="AC67" s="164">
        <v>-817</v>
      </c>
      <c r="AD67" s="164">
        <v>-844</v>
      </c>
      <c r="AE67" s="164">
        <v>-821</v>
      </c>
      <c r="AF67" s="166">
        <v>-3430</v>
      </c>
      <c r="AG67" s="38"/>
      <c r="AH67" s="164">
        <v>-901</v>
      </c>
      <c r="AI67" s="164">
        <v>-971</v>
      </c>
      <c r="AJ67" s="164">
        <v>-1026</v>
      </c>
      <c r="AK67" s="164">
        <v>-1000</v>
      </c>
      <c r="AL67" s="165">
        <v>-3898</v>
      </c>
      <c r="AM67" s="38"/>
      <c r="AN67" s="164">
        <v>-932</v>
      </c>
      <c r="AO67" s="164">
        <v>-906</v>
      </c>
      <c r="AP67" s="164">
        <v>-919</v>
      </c>
      <c r="AQ67" s="164">
        <v>-879</v>
      </c>
      <c r="AR67" s="165">
        <v>-3636</v>
      </c>
      <c r="AS67" s="38"/>
      <c r="AT67" s="164">
        <v>-779</v>
      </c>
      <c r="AU67" s="164">
        <v>-727</v>
      </c>
      <c r="AV67" s="164">
        <v>-676</v>
      </c>
      <c r="AW67" s="164"/>
      <c r="AX67" s="165">
        <v>-2182</v>
      </c>
      <c r="AY67" s="19"/>
      <c r="AZ67" s="240"/>
      <c r="BA67" s="19"/>
    </row>
    <row r="68" spans="2:53" ht="15" customHeight="1">
      <c r="B68" s="152" t="s">
        <v>76</v>
      </c>
      <c r="C68" s="161"/>
      <c r="D68" s="38">
        <v>4010</v>
      </c>
      <c r="E68" s="182">
        <v>4137</v>
      </c>
      <c r="F68" s="38">
        <v>4100</v>
      </c>
      <c r="G68" s="38">
        <v>4278</v>
      </c>
      <c r="H68" s="105">
        <v>16525</v>
      </c>
      <c r="I68" s="162"/>
      <c r="J68" s="38">
        <v>4299</v>
      </c>
      <c r="K68" s="182">
        <v>4516</v>
      </c>
      <c r="L68" s="38">
        <v>4710</v>
      </c>
      <c r="M68" s="38">
        <v>5069</v>
      </c>
      <c r="N68" s="105">
        <v>18594</v>
      </c>
      <c r="O68" s="44"/>
      <c r="P68" s="38">
        <v>4862</v>
      </c>
      <c r="Q68" s="182">
        <v>5204</v>
      </c>
      <c r="R68" s="38">
        <v>5295</v>
      </c>
      <c r="S68" s="38">
        <v>5413</v>
      </c>
      <c r="T68" s="105">
        <v>20774</v>
      </c>
      <c r="U68" s="38"/>
      <c r="V68" s="38">
        <v>5237</v>
      </c>
      <c r="W68" s="182">
        <v>5363</v>
      </c>
      <c r="X68" s="38">
        <v>5238</v>
      </c>
      <c r="Y68" s="38">
        <v>5256</v>
      </c>
      <c r="Z68" s="167">
        <v>21094</v>
      </c>
      <c r="AA68" s="38"/>
      <c r="AB68" s="38">
        <v>4912</v>
      </c>
      <c r="AC68" s="182">
        <v>4896</v>
      </c>
      <c r="AD68" s="38">
        <v>5031</v>
      </c>
      <c r="AE68" s="38">
        <v>5543</v>
      </c>
      <c r="AF68" s="167">
        <v>20382</v>
      </c>
      <c r="AG68" s="38"/>
      <c r="AH68" s="38">
        <v>6032</v>
      </c>
      <c r="AI68" s="182">
        <v>7241</v>
      </c>
      <c r="AJ68" s="38">
        <v>8568</v>
      </c>
      <c r="AK68" s="38">
        <v>10960</v>
      </c>
      <c r="AL68" s="105">
        <v>32801</v>
      </c>
      <c r="AM68" s="38"/>
      <c r="AN68" s="38">
        <v>10158</v>
      </c>
      <c r="AO68" s="182">
        <v>10473</v>
      </c>
      <c r="AP68" s="38">
        <v>9972</v>
      </c>
      <c r="AQ68" s="38">
        <v>8795</v>
      </c>
      <c r="AR68" s="105">
        <v>39398</v>
      </c>
      <c r="AS68" s="38"/>
      <c r="AT68" s="38">
        <v>6748</v>
      </c>
      <c r="AU68" s="38">
        <v>5973</v>
      </c>
      <c r="AV68" s="38">
        <v>5438</v>
      </c>
      <c r="AW68" s="38"/>
      <c r="AX68" s="105">
        <v>18159</v>
      </c>
      <c r="AY68" s="19"/>
      <c r="AZ68" s="240"/>
      <c r="BA68" s="19"/>
    </row>
    <row r="69" spans="2:53" ht="15" customHeight="1">
      <c r="B69" s="152" t="s">
        <v>4</v>
      </c>
      <c r="C69" s="161"/>
      <c r="D69" s="164">
        <v>-2417</v>
      </c>
      <c r="E69" s="164">
        <v>-2473</v>
      </c>
      <c r="F69" s="164">
        <v>-2457</v>
      </c>
      <c r="G69" s="164">
        <v>-2628</v>
      </c>
      <c r="H69" s="165">
        <v>-9975</v>
      </c>
      <c r="I69" s="162"/>
      <c r="J69" s="164">
        <v>-2651</v>
      </c>
      <c r="K69" s="164">
        <v>-2787</v>
      </c>
      <c r="L69" s="164">
        <v>-2951</v>
      </c>
      <c r="M69" s="164">
        <v>-3182</v>
      </c>
      <c r="N69" s="165">
        <v>-11571</v>
      </c>
      <c r="O69" s="44"/>
      <c r="P69" s="164">
        <v>-3019</v>
      </c>
      <c r="Q69" s="164">
        <v>-3241</v>
      </c>
      <c r="R69" s="164">
        <v>-3365</v>
      </c>
      <c r="S69" s="164">
        <v>-3440</v>
      </c>
      <c r="T69" s="165">
        <v>-13065</v>
      </c>
      <c r="U69" s="38"/>
      <c r="V69" s="164">
        <v>-3259</v>
      </c>
      <c r="W69" s="164">
        <v>-3326</v>
      </c>
      <c r="X69" s="164">
        <v>-3264</v>
      </c>
      <c r="Y69" s="164">
        <v>-3264</v>
      </c>
      <c r="Z69" s="166">
        <v>-13113</v>
      </c>
      <c r="AA69" s="38"/>
      <c r="AB69" s="164">
        <v>-3034</v>
      </c>
      <c r="AC69" s="164">
        <v>-3124</v>
      </c>
      <c r="AD69" s="164">
        <v>-3165</v>
      </c>
      <c r="AE69" s="164">
        <v>-3584</v>
      </c>
      <c r="AF69" s="166">
        <v>-12907</v>
      </c>
      <c r="AG69" s="38"/>
      <c r="AH69" s="164">
        <v>-4013</v>
      </c>
      <c r="AI69" s="164">
        <v>-4933</v>
      </c>
      <c r="AJ69" s="164">
        <v>-6024</v>
      </c>
      <c r="AK69" s="164">
        <v>-7935</v>
      </c>
      <c r="AL69" s="165">
        <v>-22905</v>
      </c>
      <c r="AM69" s="38"/>
      <c r="AN69" s="164">
        <v>-7216</v>
      </c>
      <c r="AO69" s="164">
        <v>-7517</v>
      </c>
      <c r="AP69" s="164">
        <v>-7260</v>
      </c>
      <c r="AQ69" s="164">
        <v>-6296</v>
      </c>
      <c r="AR69" s="165">
        <v>-28289</v>
      </c>
      <c r="AS69" s="38"/>
      <c r="AT69" s="164">
        <v>-4354</v>
      </c>
      <c r="AU69" s="164">
        <v>-3718</v>
      </c>
      <c r="AV69" s="164">
        <v>-3359</v>
      </c>
      <c r="AW69" s="164"/>
      <c r="AX69" s="165">
        <v>-11431</v>
      </c>
      <c r="AY69" s="19"/>
      <c r="AZ69" s="240"/>
      <c r="BA69" s="19"/>
    </row>
    <row r="70" spans="2:53" ht="15" customHeight="1">
      <c r="B70" s="152" t="s">
        <v>77</v>
      </c>
      <c r="C70" s="161"/>
      <c r="D70" s="38">
        <v>1593</v>
      </c>
      <c r="E70" s="38">
        <v>1664</v>
      </c>
      <c r="F70" s="38">
        <v>1643</v>
      </c>
      <c r="G70" s="38">
        <v>1650</v>
      </c>
      <c r="H70" s="105">
        <v>6550</v>
      </c>
      <c r="I70" s="162"/>
      <c r="J70" s="38">
        <v>1648</v>
      </c>
      <c r="K70" s="38">
        <v>1729</v>
      </c>
      <c r="L70" s="38">
        <v>1759</v>
      </c>
      <c r="M70" s="38">
        <v>1887</v>
      </c>
      <c r="N70" s="105">
        <v>7023</v>
      </c>
      <c r="O70" s="44"/>
      <c r="P70" s="38">
        <v>1843</v>
      </c>
      <c r="Q70" s="38">
        <v>1963</v>
      </c>
      <c r="R70" s="38">
        <v>1930</v>
      </c>
      <c r="S70" s="38">
        <v>1973</v>
      </c>
      <c r="T70" s="105">
        <v>7709</v>
      </c>
      <c r="U70" s="38"/>
      <c r="V70" s="38">
        <v>1978</v>
      </c>
      <c r="W70" s="38">
        <v>2037</v>
      </c>
      <c r="X70" s="38">
        <v>1974</v>
      </c>
      <c r="Y70" s="38">
        <v>1992</v>
      </c>
      <c r="Z70" s="167">
        <v>7981</v>
      </c>
      <c r="AA70" s="38"/>
      <c r="AB70" s="38">
        <v>1878</v>
      </c>
      <c r="AC70" s="38">
        <v>1772</v>
      </c>
      <c r="AD70" s="38">
        <v>1866</v>
      </c>
      <c r="AE70" s="38">
        <v>1959</v>
      </c>
      <c r="AF70" s="167">
        <v>7475</v>
      </c>
      <c r="AG70" s="38"/>
      <c r="AH70" s="38">
        <v>2019</v>
      </c>
      <c r="AI70" s="38">
        <v>2308</v>
      </c>
      <c r="AJ70" s="38">
        <v>2544</v>
      </c>
      <c r="AK70" s="38">
        <v>3025</v>
      </c>
      <c r="AL70" s="105">
        <v>9896</v>
      </c>
      <c r="AM70" s="38"/>
      <c r="AN70" s="38">
        <v>2942</v>
      </c>
      <c r="AO70" s="38">
        <v>2956</v>
      </c>
      <c r="AP70" s="38">
        <v>2712</v>
      </c>
      <c r="AQ70" s="38">
        <v>2499</v>
      </c>
      <c r="AR70" s="105">
        <v>11109</v>
      </c>
      <c r="AS70" s="38"/>
      <c r="AT70" s="38">
        <v>2394</v>
      </c>
      <c r="AU70" s="38">
        <v>2255</v>
      </c>
      <c r="AV70" s="38">
        <v>2079</v>
      </c>
      <c r="AW70" s="38"/>
      <c r="AX70" s="105">
        <v>6728</v>
      </c>
      <c r="AY70" s="19"/>
      <c r="AZ70" s="240"/>
      <c r="BA70" s="19"/>
    </row>
    <row r="71" spans="2:53" ht="15" customHeight="1">
      <c r="B71" s="152" t="s">
        <v>78</v>
      </c>
      <c r="C71" s="161"/>
      <c r="D71" s="38">
        <v>-1334</v>
      </c>
      <c r="E71" s="38">
        <v>-1376</v>
      </c>
      <c r="F71" s="38">
        <v>-1373</v>
      </c>
      <c r="G71" s="38">
        <v>-1357</v>
      </c>
      <c r="H71" s="105">
        <v>-5440</v>
      </c>
      <c r="I71" s="162"/>
      <c r="J71" s="38">
        <v>-1391</v>
      </c>
      <c r="K71" s="38">
        <v>-1432</v>
      </c>
      <c r="L71" s="38">
        <v>-1473</v>
      </c>
      <c r="M71" s="38">
        <v>-1577</v>
      </c>
      <c r="N71" s="105">
        <v>-5873</v>
      </c>
      <c r="O71" s="44"/>
      <c r="P71" s="38">
        <v>-1554</v>
      </c>
      <c r="Q71" s="38">
        <v>-1644</v>
      </c>
      <c r="R71" s="38">
        <v>-1632</v>
      </c>
      <c r="S71" s="38">
        <v>-1670</v>
      </c>
      <c r="T71" s="105">
        <v>-6500</v>
      </c>
      <c r="U71" s="38"/>
      <c r="V71" s="38">
        <v>-1560</v>
      </c>
      <c r="W71" s="38">
        <v>-1586</v>
      </c>
      <c r="X71" s="38">
        <v>-1502</v>
      </c>
      <c r="Y71" s="38">
        <v>-1504</v>
      </c>
      <c r="Z71" s="167">
        <v>-6152</v>
      </c>
      <c r="AA71" s="38"/>
      <c r="AB71" s="38">
        <v>-1500</v>
      </c>
      <c r="AC71" s="38">
        <v>-1351</v>
      </c>
      <c r="AD71" s="38">
        <v>-1266</v>
      </c>
      <c r="AE71" s="38">
        <v>-1438</v>
      </c>
      <c r="AF71" s="167">
        <v>-5555</v>
      </c>
      <c r="AG71" s="38"/>
      <c r="AH71" s="38">
        <v>-1408</v>
      </c>
      <c r="AI71" s="38">
        <v>-1521</v>
      </c>
      <c r="AJ71" s="38">
        <v>-1573</v>
      </c>
      <c r="AK71" s="38">
        <v>-1715</v>
      </c>
      <c r="AL71" s="105">
        <v>-6217</v>
      </c>
      <c r="AM71" s="38"/>
      <c r="AN71" s="38">
        <v>-1636</v>
      </c>
      <c r="AO71" s="38">
        <v>-1682</v>
      </c>
      <c r="AP71" s="38">
        <v>-1603</v>
      </c>
      <c r="AQ71" s="38">
        <v>-1656</v>
      </c>
      <c r="AR71" s="105">
        <v>-6577</v>
      </c>
      <c r="AS71" s="38"/>
      <c r="AT71" s="38">
        <v>-1591</v>
      </c>
      <c r="AU71" s="38">
        <v>-1540</v>
      </c>
      <c r="AV71" s="38">
        <v>-1439</v>
      </c>
      <c r="AW71" s="38"/>
      <c r="AX71" s="105">
        <v>-4570</v>
      </c>
      <c r="AY71" s="19"/>
      <c r="AZ71" s="240"/>
      <c r="BA71" s="19"/>
    </row>
    <row r="72" spans="2:53" ht="15" customHeight="1">
      <c r="B72" s="152" t="s">
        <v>9</v>
      </c>
      <c r="C72" s="161"/>
      <c r="D72" s="182">
        <v>259</v>
      </c>
      <c r="E72" s="182">
        <v>288</v>
      </c>
      <c r="F72" s="182">
        <v>270</v>
      </c>
      <c r="G72" s="182">
        <v>293</v>
      </c>
      <c r="H72" s="183">
        <v>1110</v>
      </c>
      <c r="I72" s="162"/>
      <c r="J72" s="182">
        <v>257</v>
      </c>
      <c r="K72" s="182">
        <v>297</v>
      </c>
      <c r="L72" s="182">
        <v>286</v>
      </c>
      <c r="M72" s="182">
        <v>310</v>
      </c>
      <c r="N72" s="183">
        <v>1150</v>
      </c>
      <c r="O72" s="44"/>
      <c r="P72" s="182">
        <v>289</v>
      </c>
      <c r="Q72" s="182">
        <v>319</v>
      </c>
      <c r="R72" s="182">
        <v>298</v>
      </c>
      <c r="S72" s="182">
        <v>303</v>
      </c>
      <c r="T72" s="183">
        <v>1209</v>
      </c>
      <c r="U72" s="38"/>
      <c r="V72" s="182">
        <v>418</v>
      </c>
      <c r="W72" s="182">
        <v>451</v>
      </c>
      <c r="X72" s="182">
        <v>472</v>
      </c>
      <c r="Y72" s="182">
        <v>488</v>
      </c>
      <c r="Z72" s="184">
        <v>1829</v>
      </c>
      <c r="AA72" s="38"/>
      <c r="AB72" s="182">
        <v>378</v>
      </c>
      <c r="AC72" s="182">
        <v>421</v>
      </c>
      <c r="AD72" s="182">
        <v>600</v>
      </c>
      <c r="AE72" s="182">
        <v>521</v>
      </c>
      <c r="AF72" s="184">
        <v>1920</v>
      </c>
      <c r="AG72" s="38"/>
      <c r="AH72" s="182">
        <v>611</v>
      </c>
      <c r="AI72" s="182">
        <v>787</v>
      </c>
      <c r="AJ72" s="182">
        <v>971</v>
      </c>
      <c r="AK72" s="182">
        <v>1310</v>
      </c>
      <c r="AL72" s="183">
        <v>3679</v>
      </c>
      <c r="AM72" s="38"/>
      <c r="AN72" s="182">
        <v>1306</v>
      </c>
      <c r="AO72" s="182">
        <v>1274</v>
      </c>
      <c r="AP72" s="182">
        <v>1109</v>
      </c>
      <c r="AQ72" s="182">
        <v>843</v>
      </c>
      <c r="AR72" s="183">
        <v>4532</v>
      </c>
      <c r="AS72" s="38"/>
      <c r="AT72" s="182">
        <v>803</v>
      </c>
      <c r="AU72" s="182">
        <v>715</v>
      </c>
      <c r="AV72" s="182">
        <v>640</v>
      </c>
      <c r="AW72" s="182"/>
      <c r="AX72" s="183">
        <v>2158</v>
      </c>
      <c r="AY72" s="19"/>
      <c r="AZ72" s="240"/>
      <c r="BA72" s="19"/>
    </row>
    <row r="73" spans="2:53" ht="15" customHeight="1">
      <c r="B73" s="152" t="s">
        <v>79</v>
      </c>
      <c r="C73" s="161"/>
      <c r="D73" s="164">
        <v>-42</v>
      </c>
      <c r="E73" s="164">
        <v>-50</v>
      </c>
      <c r="F73" s="164">
        <v>-47</v>
      </c>
      <c r="G73" s="164">
        <v>-53</v>
      </c>
      <c r="H73" s="165">
        <v>-192</v>
      </c>
      <c r="I73" s="162"/>
      <c r="J73" s="164">
        <v>-48</v>
      </c>
      <c r="K73" s="164">
        <v>-54</v>
      </c>
      <c r="L73" s="164">
        <v>-53</v>
      </c>
      <c r="M73" s="164">
        <v>-58</v>
      </c>
      <c r="N73" s="165">
        <v>-213</v>
      </c>
      <c r="O73" s="44"/>
      <c r="P73" s="164">
        <v>-53</v>
      </c>
      <c r="Q73" s="164">
        <v>-54</v>
      </c>
      <c r="R73" s="164">
        <v>-54</v>
      </c>
      <c r="S73" s="164">
        <v>-61</v>
      </c>
      <c r="T73" s="165">
        <v>-222</v>
      </c>
      <c r="U73" s="38"/>
      <c r="V73" s="164">
        <v>-176</v>
      </c>
      <c r="W73" s="164">
        <v>-182</v>
      </c>
      <c r="X73" s="164">
        <v>-189</v>
      </c>
      <c r="Y73" s="164">
        <v>-221</v>
      </c>
      <c r="Z73" s="166">
        <v>-768</v>
      </c>
      <c r="AA73" s="38"/>
      <c r="AB73" s="164">
        <v>-194</v>
      </c>
      <c r="AC73" s="164">
        <v>-186</v>
      </c>
      <c r="AD73" s="164">
        <v>-229</v>
      </c>
      <c r="AE73" s="164">
        <v>-241</v>
      </c>
      <c r="AF73" s="166">
        <v>-850</v>
      </c>
      <c r="AG73" s="38"/>
      <c r="AH73" s="164">
        <v>-180</v>
      </c>
      <c r="AI73" s="164">
        <v>-182</v>
      </c>
      <c r="AJ73" s="164">
        <v>-182</v>
      </c>
      <c r="AK73" s="164">
        <v>-189</v>
      </c>
      <c r="AL73" s="165">
        <v>-733</v>
      </c>
      <c r="AM73" s="38"/>
      <c r="AN73" s="164">
        <v>-186</v>
      </c>
      <c r="AO73" s="164">
        <v>-199</v>
      </c>
      <c r="AP73" s="164">
        <v>-185</v>
      </c>
      <c r="AQ73" s="164">
        <v>-199</v>
      </c>
      <c r="AR73" s="165">
        <v>-769</v>
      </c>
      <c r="AS73" s="38"/>
      <c r="AT73" s="164">
        <v>-191</v>
      </c>
      <c r="AU73" s="164">
        <v>-192</v>
      </c>
      <c r="AV73" s="164">
        <v>-194</v>
      </c>
      <c r="AW73" s="164"/>
      <c r="AX73" s="165">
        <v>-577</v>
      </c>
      <c r="AY73" s="19"/>
      <c r="AZ73" s="240"/>
      <c r="BA73" s="19"/>
    </row>
    <row r="74" spans="2:53" ht="15" customHeight="1">
      <c r="B74" s="37" t="s">
        <v>12</v>
      </c>
      <c r="C74" s="161"/>
      <c r="D74" s="38">
        <v>217</v>
      </c>
      <c r="E74" s="38">
        <v>238</v>
      </c>
      <c r="F74" s="38">
        <v>223</v>
      </c>
      <c r="G74" s="38">
        <v>240</v>
      </c>
      <c r="H74" s="105">
        <v>918</v>
      </c>
      <c r="I74" s="162"/>
      <c r="J74" s="38">
        <v>209</v>
      </c>
      <c r="K74" s="38">
        <v>243</v>
      </c>
      <c r="L74" s="38">
        <v>233</v>
      </c>
      <c r="M74" s="38">
        <v>252</v>
      </c>
      <c r="N74" s="105">
        <v>937</v>
      </c>
      <c r="O74" s="44"/>
      <c r="P74" s="38">
        <v>236</v>
      </c>
      <c r="Q74" s="38">
        <v>265</v>
      </c>
      <c r="R74" s="38">
        <v>244</v>
      </c>
      <c r="S74" s="38">
        <v>242</v>
      </c>
      <c r="T74" s="105">
        <v>987</v>
      </c>
      <c r="U74" s="38"/>
      <c r="V74" s="38">
        <v>242</v>
      </c>
      <c r="W74" s="38">
        <v>269</v>
      </c>
      <c r="X74" s="38">
        <v>283</v>
      </c>
      <c r="Y74" s="38">
        <v>267</v>
      </c>
      <c r="Z74" s="167">
        <v>1061</v>
      </c>
      <c r="AA74" s="38"/>
      <c r="AB74" s="38">
        <v>184</v>
      </c>
      <c r="AC74" s="38">
        <v>235</v>
      </c>
      <c r="AD74" s="38">
        <v>371</v>
      </c>
      <c r="AE74" s="38">
        <v>280</v>
      </c>
      <c r="AF74" s="167">
        <v>1070</v>
      </c>
      <c r="AG74" s="38"/>
      <c r="AH74" s="38">
        <v>431</v>
      </c>
      <c r="AI74" s="38">
        <v>605</v>
      </c>
      <c r="AJ74" s="38">
        <v>789</v>
      </c>
      <c r="AK74" s="38">
        <v>1121</v>
      </c>
      <c r="AL74" s="105">
        <v>2946</v>
      </c>
      <c r="AM74" s="38"/>
      <c r="AN74" s="38">
        <v>1120</v>
      </c>
      <c r="AO74" s="38">
        <v>1075</v>
      </c>
      <c r="AP74" s="38">
        <v>924</v>
      </c>
      <c r="AQ74" s="38">
        <v>644</v>
      </c>
      <c r="AR74" s="105">
        <v>3763</v>
      </c>
      <c r="AS74" s="38"/>
      <c r="AT74" s="38">
        <v>612</v>
      </c>
      <c r="AU74" s="38">
        <v>523</v>
      </c>
      <c r="AV74" s="38">
        <v>446</v>
      </c>
      <c r="AW74" s="38"/>
      <c r="AX74" s="105">
        <v>1581</v>
      </c>
      <c r="AY74" s="19"/>
      <c r="AZ74" s="240"/>
      <c r="BA74" s="19"/>
    </row>
    <row r="75" spans="2:53" ht="15" customHeight="1">
      <c r="B75" s="152" t="s">
        <v>85</v>
      </c>
      <c r="C75" s="161"/>
      <c r="D75" s="164">
        <v>3</v>
      </c>
      <c r="E75" s="164">
        <v>4</v>
      </c>
      <c r="F75" s="164">
        <v>7</v>
      </c>
      <c r="G75" s="164">
        <v>3</v>
      </c>
      <c r="H75" s="165">
        <v>17</v>
      </c>
      <c r="I75" s="162"/>
      <c r="J75" s="164">
        <v>5</v>
      </c>
      <c r="K75" s="164">
        <v>5</v>
      </c>
      <c r="L75" s="164">
        <v>6</v>
      </c>
      <c r="M75" s="164">
        <v>2</v>
      </c>
      <c r="N75" s="165">
        <v>18</v>
      </c>
      <c r="O75" s="44"/>
      <c r="P75" s="164">
        <v>3</v>
      </c>
      <c r="Q75" s="164">
        <v>2</v>
      </c>
      <c r="R75" s="164">
        <v>3</v>
      </c>
      <c r="S75" s="164">
        <v>-1</v>
      </c>
      <c r="T75" s="165">
        <v>7</v>
      </c>
      <c r="U75" s="38"/>
      <c r="V75" s="164">
        <v>-6</v>
      </c>
      <c r="W75" s="164">
        <v>-3</v>
      </c>
      <c r="X75" s="164">
        <v>-1</v>
      </c>
      <c r="Y75" s="164">
        <v>-4</v>
      </c>
      <c r="Z75" s="166">
        <v>-14</v>
      </c>
      <c r="AA75" s="38"/>
      <c r="AB75" s="164">
        <v>-2</v>
      </c>
      <c r="AC75" s="164">
        <v>-5</v>
      </c>
      <c r="AD75" s="164">
        <v>-3</v>
      </c>
      <c r="AE75" s="164">
        <v>-1</v>
      </c>
      <c r="AF75" s="166">
        <v>-11</v>
      </c>
      <c r="AG75" s="38"/>
      <c r="AH75" s="164">
        <v>-1</v>
      </c>
      <c r="AI75" s="164">
        <v>-2</v>
      </c>
      <c r="AJ75" s="164">
        <v>1</v>
      </c>
      <c r="AK75" s="164">
        <v>1</v>
      </c>
      <c r="AL75" s="165">
        <v>-1</v>
      </c>
      <c r="AM75" s="38"/>
      <c r="AN75" s="164">
        <v>8</v>
      </c>
      <c r="AO75" s="164">
        <v>11</v>
      </c>
      <c r="AP75" s="164">
        <v>13</v>
      </c>
      <c r="AQ75" s="164">
        <v>13</v>
      </c>
      <c r="AR75" s="165">
        <v>45</v>
      </c>
      <c r="AS75" s="38"/>
      <c r="AT75" s="164">
        <v>16</v>
      </c>
      <c r="AU75" s="164">
        <v>26</v>
      </c>
      <c r="AV75" s="164">
        <v>9</v>
      </c>
      <c r="AW75" s="164"/>
      <c r="AX75" s="165">
        <v>51</v>
      </c>
      <c r="AY75" s="19"/>
      <c r="AZ75" s="240"/>
      <c r="BA75" s="19"/>
    </row>
    <row r="76" spans="2:53" ht="15" customHeight="1">
      <c r="B76" s="37" t="s">
        <v>86</v>
      </c>
      <c r="C76" s="161"/>
      <c r="D76" s="182">
        <v>220</v>
      </c>
      <c r="E76" s="182">
        <v>242</v>
      </c>
      <c r="F76" s="182">
        <v>230</v>
      </c>
      <c r="G76" s="182">
        <v>243</v>
      </c>
      <c r="H76" s="183">
        <v>935</v>
      </c>
      <c r="I76" s="162"/>
      <c r="J76" s="182">
        <v>214</v>
      </c>
      <c r="K76" s="182">
        <v>248</v>
      </c>
      <c r="L76" s="182">
        <v>239</v>
      </c>
      <c r="M76" s="182">
        <v>254</v>
      </c>
      <c r="N76" s="183">
        <v>955</v>
      </c>
      <c r="O76" s="44"/>
      <c r="P76" s="182">
        <v>239</v>
      </c>
      <c r="Q76" s="182">
        <v>267</v>
      </c>
      <c r="R76" s="182">
        <v>247</v>
      </c>
      <c r="S76" s="182">
        <v>241</v>
      </c>
      <c r="T76" s="183">
        <v>994</v>
      </c>
      <c r="U76" s="38"/>
      <c r="V76" s="182">
        <v>236</v>
      </c>
      <c r="W76" s="182">
        <v>266</v>
      </c>
      <c r="X76" s="182">
        <v>282</v>
      </c>
      <c r="Y76" s="182">
        <v>263</v>
      </c>
      <c r="Z76" s="184">
        <v>1047</v>
      </c>
      <c r="AA76" s="38"/>
      <c r="AB76" s="182">
        <v>182</v>
      </c>
      <c r="AC76" s="182">
        <v>230</v>
      </c>
      <c r="AD76" s="182">
        <v>368</v>
      </c>
      <c r="AE76" s="182">
        <v>279</v>
      </c>
      <c r="AF76" s="184">
        <v>1059</v>
      </c>
      <c r="AG76" s="38"/>
      <c r="AH76" s="182">
        <v>430</v>
      </c>
      <c r="AI76" s="182">
        <v>603</v>
      </c>
      <c r="AJ76" s="182">
        <v>790</v>
      </c>
      <c r="AK76" s="182">
        <v>1122</v>
      </c>
      <c r="AL76" s="183">
        <v>2945</v>
      </c>
      <c r="AM76" s="38"/>
      <c r="AN76" s="182">
        <v>1128</v>
      </c>
      <c r="AO76" s="182">
        <v>1086</v>
      </c>
      <c r="AP76" s="182">
        <v>937</v>
      </c>
      <c r="AQ76" s="182">
        <v>657</v>
      </c>
      <c r="AR76" s="183">
        <v>3808</v>
      </c>
      <c r="AS76" s="38"/>
      <c r="AT76" s="182">
        <v>628</v>
      </c>
      <c r="AU76" s="182">
        <v>549</v>
      </c>
      <c r="AV76" s="182">
        <v>455</v>
      </c>
      <c r="AW76" s="182"/>
      <c r="AX76" s="183">
        <v>1632</v>
      </c>
      <c r="AY76" s="19"/>
      <c r="AZ76" s="240"/>
      <c r="BA76" s="19"/>
    </row>
    <row r="77" spans="2:53" ht="15" customHeight="1">
      <c r="B77" s="152" t="s">
        <v>17</v>
      </c>
      <c r="C77" s="161"/>
      <c r="D77" s="164">
        <v>-51</v>
      </c>
      <c r="E77" s="164">
        <v>-55</v>
      </c>
      <c r="F77" s="164">
        <v>-53</v>
      </c>
      <c r="G77" s="164">
        <v>-56</v>
      </c>
      <c r="H77" s="165">
        <v>-215</v>
      </c>
      <c r="I77" s="162"/>
      <c r="J77" s="164">
        <v>-49</v>
      </c>
      <c r="K77" s="164">
        <v>-57</v>
      </c>
      <c r="L77" s="164">
        <v>-55</v>
      </c>
      <c r="M77" s="164">
        <v>-54</v>
      </c>
      <c r="N77" s="165">
        <v>-215</v>
      </c>
      <c r="O77" s="44"/>
      <c r="P77" s="164">
        <v>-55</v>
      </c>
      <c r="Q77" s="164">
        <v>-61</v>
      </c>
      <c r="R77" s="164">
        <v>-57</v>
      </c>
      <c r="S77" s="164">
        <v>-49</v>
      </c>
      <c r="T77" s="165">
        <v>-222</v>
      </c>
      <c r="U77" s="38"/>
      <c r="V77" s="164">
        <v>-55</v>
      </c>
      <c r="W77" s="164">
        <v>-63</v>
      </c>
      <c r="X77" s="164">
        <v>-68</v>
      </c>
      <c r="Y77" s="164">
        <v>-61</v>
      </c>
      <c r="Z77" s="166">
        <v>-247</v>
      </c>
      <c r="AA77" s="38"/>
      <c r="AB77" s="164">
        <v>-43</v>
      </c>
      <c r="AC77" s="164">
        <v>-60</v>
      </c>
      <c r="AD77" s="164">
        <v>-102</v>
      </c>
      <c r="AE77" s="164">
        <v>-65</v>
      </c>
      <c r="AF77" s="166">
        <v>-270</v>
      </c>
      <c r="AG77" s="38"/>
      <c r="AH77" s="164">
        <v>-112</v>
      </c>
      <c r="AI77" s="164">
        <v>-157</v>
      </c>
      <c r="AJ77" s="164">
        <v>-212</v>
      </c>
      <c r="AK77" s="164">
        <v>-309</v>
      </c>
      <c r="AL77" s="165">
        <v>-790</v>
      </c>
      <c r="AM77" s="38"/>
      <c r="AN77" s="164">
        <v>-296</v>
      </c>
      <c r="AO77" s="164">
        <v>-290</v>
      </c>
      <c r="AP77" s="164">
        <v>-249</v>
      </c>
      <c r="AQ77" s="164">
        <v>-163</v>
      </c>
      <c r="AR77" s="165">
        <v>-998</v>
      </c>
      <c r="AS77" s="38"/>
      <c r="AT77" s="164">
        <v>-166</v>
      </c>
      <c r="AU77" s="164">
        <v>-151</v>
      </c>
      <c r="AV77" s="164">
        <v>-134</v>
      </c>
      <c r="AW77" s="164"/>
      <c r="AX77" s="165">
        <v>-451</v>
      </c>
      <c r="AY77" s="19"/>
      <c r="AZ77" s="240"/>
      <c r="BA77" s="19"/>
    </row>
    <row r="78" spans="2:53" ht="15" customHeight="1">
      <c r="B78" s="152" t="s">
        <v>237</v>
      </c>
      <c r="C78" s="161"/>
      <c r="D78" s="182">
        <v>169</v>
      </c>
      <c r="E78" s="182">
        <v>187</v>
      </c>
      <c r="F78" s="182">
        <v>177</v>
      </c>
      <c r="G78" s="182">
        <v>187</v>
      </c>
      <c r="H78" s="183">
        <v>720</v>
      </c>
      <c r="I78" s="162"/>
      <c r="J78" s="182">
        <v>165</v>
      </c>
      <c r="K78" s="182">
        <v>191</v>
      </c>
      <c r="L78" s="182">
        <v>184</v>
      </c>
      <c r="M78" s="182">
        <v>200</v>
      </c>
      <c r="N78" s="183">
        <v>740</v>
      </c>
      <c r="O78" s="44"/>
      <c r="P78" s="182">
        <v>184</v>
      </c>
      <c r="Q78" s="182">
        <v>206</v>
      </c>
      <c r="R78" s="182">
        <v>190</v>
      </c>
      <c r="S78" s="182">
        <v>192</v>
      </c>
      <c r="T78" s="183">
        <v>772</v>
      </c>
      <c r="U78" s="38"/>
      <c r="V78" s="182">
        <v>181</v>
      </c>
      <c r="W78" s="182">
        <v>203</v>
      </c>
      <c r="X78" s="182">
        <v>214</v>
      </c>
      <c r="Y78" s="182">
        <v>202</v>
      </c>
      <c r="Z78" s="184">
        <v>800</v>
      </c>
      <c r="AA78" s="38"/>
      <c r="AB78" s="182">
        <v>139</v>
      </c>
      <c r="AC78" s="182">
        <v>170</v>
      </c>
      <c r="AD78" s="182">
        <v>266</v>
      </c>
      <c r="AE78" s="182">
        <v>214</v>
      </c>
      <c r="AF78" s="184">
        <v>789</v>
      </c>
      <c r="AG78" s="38"/>
      <c r="AH78" s="182">
        <v>318</v>
      </c>
      <c r="AI78" s="182">
        <v>446</v>
      </c>
      <c r="AJ78" s="182">
        <v>578</v>
      </c>
      <c r="AK78" s="182">
        <v>813</v>
      </c>
      <c r="AL78" s="183">
        <v>2155</v>
      </c>
      <c r="AM78" s="38"/>
      <c r="AN78" s="182">
        <v>832</v>
      </c>
      <c r="AO78" s="182">
        <v>796</v>
      </c>
      <c r="AP78" s="182">
        <v>688</v>
      </c>
      <c r="AQ78" s="182">
        <v>494</v>
      </c>
      <c r="AR78" s="183">
        <v>2810</v>
      </c>
      <c r="AS78" s="38"/>
      <c r="AT78" s="182">
        <v>462</v>
      </c>
      <c r="AU78" s="182">
        <v>398</v>
      </c>
      <c r="AV78" s="182">
        <v>321</v>
      </c>
      <c r="AW78" s="182"/>
      <c r="AX78" s="183">
        <v>1181</v>
      </c>
      <c r="AY78" s="19"/>
      <c r="AZ78" s="240"/>
      <c r="BA78" s="19"/>
    </row>
    <row r="79" spans="2:53" ht="15" customHeight="1">
      <c r="B79" s="152" t="s">
        <v>18</v>
      </c>
      <c r="C79" s="171"/>
      <c r="D79" s="164">
        <v>-1</v>
      </c>
      <c r="E79" s="164">
        <v>0</v>
      </c>
      <c r="F79" s="164">
        <v>-1</v>
      </c>
      <c r="G79" s="164">
        <v>0</v>
      </c>
      <c r="H79" s="165">
        <v>-2</v>
      </c>
      <c r="I79" s="162"/>
      <c r="J79" s="164">
        <v>-1</v>
      </c>
      <c r="K79" s="164">
        <v>0</v>
      </c>
      <c r="L79" s="164">
        <v>-1</v>
      </c>
      <c r="M79" s="164">
        <v>-1</v>
      </c>
      <c r="N79" s="165">
        <v>-3</v>
      </c>
      <c r="O79" s="44"/>
      <c r="P79" s="164">
        <v>-1</v>
      </c>
      <c r="Q79" s="164">
        <v>0</v>
      </c>
      <c r="R79" s="164">
        <v>-1</v>
      </c>
      <c r="S79" s="164">
        <v>0</v>
      </c>
      <c r="T79" s="165">
        <v>-2</v>
      </c>
      <c r="U79" s="38"/>
      <c r="V79" s="164">
        <v>-1</v>
      </c>
      <c r="W79" s="164">
        <v>-1</v>
      </c>
      <c r="X79" s="164">
        <v>-1</v>
      </c>
      <c r="Y79" s="164">
        <v>1</v>
      </c>
      <c r="Z79" s="166">
        <v>-2</v>
      </c>
      <c r="AA79" s="38"/>
      <c r="AB79" s="164">
        <v>-1</v>
      </c>
      <c r="AC79" s="164">
        <v>0</v>
      </c>
      <c r="AD79" s="164">
        <v>0</v>
      </c>
      <c r="AE79" s="164">
        <v>0</v>
      </c>
      <c r="AF79" s="166">
        <v>-1</v>
      </c>
      <c r="AG79" s="38"/>
      <c r="AH79" s="164">
        <v>-1</v>
      </c>
      <c r="AI79" s="164">
        <v>-7</v>
      </c>
      <c r="AJ79" s="164">
        <v>-21</v>
      </c>
      <c r="AK79" s="164">
        <v>-94</v>
      </c>
      <c r="AL79" s="165">
        <v>-123</v>
      </c>
      <c r="AM79" s="38"/>
      <c r="AN79" s="164">
        <v>-49</v>
      </c>
      <c r="AO79" s="164">
        <v>-42</v>
      </c>
      <c r="AP79" s="164">
        <v>-34</v>
      </c>
      <c r="AQ79" s="164">
        <v>-41</v>
      </c>
      <c r="AR79" s="165">
        <v>-166</v>
      </c>
      <c r="AS79" s="38"/>
      <c r="AT79" s="164">
        <v>-6</v>
      </c>
      <c r="AU79" s="164">
        <v>2</v>
      </c>
      <c r="AV79" s="164">
        <v>-6</v>
      </c>
      <c r="AW79" s="164"/>
      <c r="AX79" s="165">
        <v>-10</v>
      </c>
      <c r="AY79" s="19"/>
      <c r="AZ79" s="240"/>
      <c r="BA79" s="19"/>
    </row>
    <row r="80" spans="2:53" ht="15" customHeight="1">
      <c r="B80" s="152" t="s">
        <v>87</v>
      </c>
      <c r="C80" s="197"/>
      <c r="D80" s="108">
        <v>168</v>
      </c>
      <c r="E80" s="108">
        <v>187</v>
      </c>
      <c r="F80" s="108">
        <v>176</v>
      </c>
      <c r="G80" s="108">
        <v>187</v>
      </c>
      <c r="H80" s="113">
        <v>718</v>
      </c>
      <c r="I80" s="162"/>
      <c r="J80" s="108">
        <v>164</v>
      </c>
      <c r="K80" s="108">
        <v>191</v>
      </c>
      <c r="L80" s="108">
        <v>183</v>
      </c>
      <c r="M80" s="108">
        <v>199</v>
      </c>
      <c r="N80" s="113">
        <v>737</v>
      </c>
      <c r="O80" s="44"/>
      <c r="P80" s="108">
        <v>183</v>
      </c>
      <c r="Q80" s="108">
        <v>206</v>
      </c>
      <c r="R80" s="108">
        <v>189</v>
      </c>
      <c r="S80" s="108">
        <v>192</v>
      </c>
      <c r="T80" s="113">
        <v>770</v>
      </c>
      <c r="U80" s="38"/>
      <c r="V80" s="108">
        <v>180</v>
      </c>
      <c r="W80" s="108">
        <v>202</v>
      </c>
      <c r="X80" s="108">
        <v>213</v>
      </c>
      <c r="Y80" s="108">
        <v>203</v>
      </c>
      <c r="Z80" s="113">
        <v>798</v>
      </c>
      <c r="AA80" s="38"/>
      <c r="AB80" s="108">
        <v>138</v>
      </c>
      <c r="AC80" s="108">
        <v>170</v>
      </c>
      <c r="AD80" s="108">
        <v>266</v>
      </c>
      <c r="AE80" s="108">
        <v>214</v>
      </c>
      <c r="AF80" s="113">
        <v>788</v>
      </c>
      <c r="AG80" s="38"/>
      <c r="AH80" s="108">
        <v>317</v>
      </c>
      <c r="AI80" s="108">
        <v>439</v>
      </c>
      <c r="AJ80" s="108">
        <v>557</v>
      </c>
      <c r="AK80" s="108">
        <v>719</v>
      </c>
      <c r="AL80" s="113">
        <v>2032</v>
      </c>
      <c r="AM80" s="38"/>
      <c r="AN80" s="108">
        <v>783</v>
      </c>
      <c r="AO80" s="108">
        <v>754</v>
      </c>
      <c r="AP80" s="108">
        <v>654</v>
      </c>
      <c r="AQ80" s="108">
        <v>453</v>
      </c>
      <c r="AR80" s="113">
        <v>2644</v>
      </c>
      <c r="AS80" s="38"/>
      <c r="AT80" s="108">
        <v>456</v>
      </c>
      <c r="AU80" s="108">
        <v>400</v>
      </c>
      <c r="AV80" s="108">
        <v>315</v>
      </c>
      <c r="AW80" s="108"/>
      <c r="AX80" s="113">
        <v>1171</v>
      </c>
      <c r="AY80" s="19"/>
      <c r="AZ80" s="240"/>
      <c r="BA80" s="19"/>
    </row>
    <row r="81" spans="2:53" ht="15" customHeight="1">
      <c r="B81" s="55" t="s">
        <v>80</v>
      </c>
      <c r="C81" s="197"/>
      <c r="D81" s="171"/>
      <c r="E81" s="171"/>
      <c r="F81" s="171"/>
      <c r="G81" s="171"/>
      <c r="H81" s="195"/>
      <c r="I81" s="171"/>
      <c r="J81" s="171"/>
      <c r="K81" s="171"/>
      <c r="L81" s="171"/>
      <c r="M81" s="171"/>
      <c r="N81" s="195"/>
      <c r="O81" s="152"/>
      <c r="P81" s="171"/>
      <c r="Q81" s="171"/>
      <c r="R81" s="171"/>
      <c r="S81" s="171"/>
      <c r="T81" s="195"/>
      <c r="U81" s="171"/>
      <c r="V81" s="171"/>
      <c r="W81" s="171"/>
      <c r="X81" s="171"/>
      <c r="Y81" s="171"/>
      <c r="Z81" s="195"/>
      <c r="AA81" s="171"/>
      <c r="AB81" s="171"/>
      <c r="AC81" s="171"/>
      <c r="AD81" s="171"/>
      <c r="AE81" s="171"/>
      <c r="AF81" s="195"/>
      <c r="AG81" s="171"/>
      <c r="AH81" s="171"/>
      <c r="AI81" s="171"/>
      <c r="AJ81" s="171"/>
      <c r="AK81" s="171"/>
      <c r="AL81" s="195"/>
      <c r="AM81" s="171"/>
      <c r="AN81" s="171"/>
      <c r="AO81" s="171"/>
      <c r="AP81" s="171"/>
      <c r="AQ81" s="171"/>
      <c r="AR81" s="195"/>
      <c r="AS81" s="171"/>
      <c r="AT81" s="171"/>
      <c r="AU81" s="171"/>
      <c r="AV81" s="171"/>
      <c r="AW81" s="171"/>
      <c r="AX81" s="195"/>
      <c r="AY81" s="19"/>
      <c r="AZ81" s="240"/>
      <c r="BA81" s="19"/>
    </row>
    <row r="82" spans="2:53" ht="15" customHeight="1">
      <c r="B82" s="152" t="s">
        <v>81</v>
      </c>
      <c r="C82" s="197"/>
      <c r="D82" s="227">
        <v>0.13622096672944131</v>
      </c>
      <c r="E82" s="227">
        <v>0.14302884615384615</v>
      </c>
      <c r="F82" s="227">
        <v>0.13572732805842971</v>
      </c>
      <c r="G82" s="227">
        <v>0.14545454545454545</v>
      </c>
      <c r="H82" s="220">
        <v>0.14015267175572518</v>
      </c>
      <c r="I82" s="223"/>
      <c r="J82" s="227">
        <v>0.12682038834951456</v>
      </c>
      <c r="K82" s="227">
        <v>0.14054366685945632</v>
      </c>
      <c r="L82" s="227">
        <v>0.13246162592382035</v>
      </c>
      <c r="M82" s="227">
        <v>0.13354531001589826</v>
      </c>
      <c r="N82" s="220">
        <v>0.13341876690872848</v>
      </c>
      <c r="O82" s="221"/>
      <c r="P82" s="227">
        <v>0.12805208898534998</v>
      </c>
      <c r="Q82" s="227">
        <v>0.13499745287824758</v>
      </c>
      <c r="R82" s="227">
        <v>0.12642487046632125</v>
      </c>
      <c r="S82" s="227">
        <v>0.12265585402939685</v>
      </c>
      <c r="T82" s="220">
        <v>0.12803217019068622</v>
      </c>
      <c r="U82" s="223"/>
      <c r="V82" s="227">
        <v>0.12234580384226491</v>
      </c>
      <c r="W82" s="227">
        <v>0.13205694648993618</v>
      </c>
      <c r="X82" s="227">
        <v>0.14336372847011145</v>
      </c>
      <c r="Y82" s="227">
        <v>0.13403614457831325</v>
      </c>
      <c r="Z82" s="222">
        <v>0.1329407342438291</v>
      </c>
      <c r="AA82" s="223"/>
      <c r="AB82" s="227">
        <v>9.79765708200213E-2</v>
      </c>
      <c r="AC82" s="227">
        <v>0.13261851015801354</v>
      </c>
      <c r="AD82" s="227">
        <v>0.19882100750267953</v>
      </c>
      <c r="AE82" s="227">
        <v>0.14293006636038796</v>
      </c>
      <c r="AF82" s="222">
        <v>0.14314381270903009</v>
      </c>
      <c r="AG82" s="223"/>
      <c r="AH82" s="227">
        <v>0.2134720158494304</v>
      </c>
      <c r="AI82" s="227">
        <v>0.26213171577123051</v>
      </c>
      <c r="AJ82" s="227">
        <v>0.31014150943396224</v>
      </c>
      <c r="AK82" s="227">
        <v>0.3705785123966942</v>
      </c>
      <c r="AL82" s="220">
        <v>0.29769603880355699</v>
      </c>
      <c r="AM82" s="223"/>
      <c r="AN82" s="227">
        <v>0.38069340584636302</v>
      </c>
      <c r="AO82" s="227">
        <v>0.36366711772665766</v>
      </c>
      <c r="AP82" s="227">
        <v>0.34070796460176989</v>
      </c>
      <c r="AQ82" s="227">
        <v>0.25770308123249297</v>
      </c>
      <c r="AR82" s="220">
        <v>0.33873435952831038</v>
      </c>
      <c r="AS82" s="223"/>
      <c r="AT82" s="227">
        <v>0.25563909774436089</v>
      </c>
      <c r="AU82" s="227">
        <v>0.23192904656319291</v>
      </c>
      <c r="AV82" s="227">
        <v>0.21452621452621454</v>
      </c>
      <c r="AW82" s="227"/>
      <c r="AX82" s="220">
        <v>0.23498810939357906</v>
      </c>
      <c r="AY82" s="19"/>
      <c r="AZ82" s="240"/>
      <c r="BA82" s="19"/>
    </row>
    <row r="83" spans="2:53" ht="15" customHeight="1">
      <c r="B83" s="152" t="s">
        <v>88</v>
      </c>
      <c r="C83" s="197"/>
      <c r="D83" s="227">
        <v>0.39725685785536158</v>
      </c>
      <c r="E83" s="227">
        <v>0.40222383369591491</v>
      </c>
      <c r="F83" s="227">
        <v>0.40073170731707319</v>
      </c>
      <c r="G83" s="227">
        <v>0.38569424964936888</v>
      </c>
      <c r="H83" s="220">
        <v>0.39636913767019666</v>
      </c>
      <c r="I83" s="223"/>
      <c r="J83" s="227">
        <v>0.38334496394510353</v>
      </c>
      <c r="K83" s="227">
        <v>0.3828609388839681</v>
      </c>
      <c r="L83" s="227">
        <v>0.37346072186836515</v>
      </c>
      <c r="M83" s="227">
        <v>0.37226277372262773</v>
      </c>
      <c r="N83" s="220">
        <v>0.37770248467247497</v>
      </c>
      <c r="O83" s="221"/>
      <c r="P83" s="227">
        <v>0.37906211435623199</v>
      </c>
      <c r="Q83" s="227">
        <v>0.37720983858570328</v>
      </c>
      <c r="R83" s="227">
        <v>0.36449480642115201</v>
      </c>
      <c r="S83" s="227">
        <v>0.36449288749307224</v>
      </c>
      <c r="T83" s="220">
        <v>0.37108886107634542</v>
      </c>
      <c r="U83" s="223"/>
      <c r="V83" s="227">
        <v>0.3776971548596525</v>
      </c>
      <c r="W83" s="227">
        <v>0.37982472496736902</v>
      </c>
      <c r="X83" s="227">
        <v>0.37686139747995417</v>
      </c>
      <c r="Y83" s="227">
        <v>0.37899543378995432</v>
      </c>
      <c r="Z83" s="222">
        <v>0.37835403432255615</v>
      </c>
      <c r="AA83" s="223"/>
      <c r="AB83" s="227">
        <v>0.38232899022801303</v>
      </c>
      <c r="AC83" s="227">
        <v>0.36192810457516339</v>
      </c>
      <c r="AD83" s="227">
        <v>0.37090041741204532</v>
      </c>
      <c r="AE83" s="227">
        <v>0.35341872632148658</v>
      </c>
      <c r="AF83" s="222">
        <v>0.36674516730448437</v>
      </c>
      <c r="AG83" s="223"/>
      <c r="AH83" s="227">
        <v>0.33471485411140584</v>
      </c>
      <c r="AI83" s="227">
        <v>0.31874050545504762</v>
      </c>
      <c r="AJ83" s="227">
        <v>0.2969187675070028</v>
      </c>
      <c r="AK83" s="227">
        <v>0.27600364963503649</v>
      </c>
      <c r="AL83" s="220">
        <v>0.30169811895978782</v>
      </c>
      <c r="AM83" s="223"/>
      <c r="AN83" s="227">
        <v>0.28962394172081118</v>
      </c>
      <c r="AO83" s="227">
        <v>0.28224959419459561</v>
      </c>
      <c r="AP83" s="227">
        <v>0.27196149217809867</v>
      </c>
      <c r="AQ83" s="227">
        <v>0.28413871517907902</v>
      </c>
      <c r="AR83" s="220">
        <v>0.28196862784912941</v>
      </c>
      <c r="AS83" s="223"/>
      <c r="AT83" s="227">
        <v>0.35477178423236516</v>
      </c>
      <c r="AU83" s="227">
        <v>0.37753222836095762</v>
      </c>
      <c r="AV83" s="227">
        <v>0.38230967267377713</v>
      </c>
      <c r="AW83" s="227"/>
      <c r="AX83" s="220">
        <v>0.37050498375461205</v>
      </c>
      <c r="AY83" s="19"/>
      <c r="AZ83" s="240"/>
      <c r="BA83" s="19"/>
    </row>
    <row r="84" spans="2:53" ht="15" customHeight="1">
      <c r="B84" s="152"/>
      <c r="C84" s="197"/>
      <c r="D84" s="219"/>
      <c r="E84" s="219"/>
      <c r="F84" s="219"/>
      <c r="G84" s="219"/>
      <c r="H84" s="220"/>
      <c r="I84" s="223"/>
      <c r="J84" s="219"/>
      <c r="K84" s="219"/>
      <c r="L84" s="219"/>
      <c r="M84" s="219"/>
      <c r="N84" s="220"/>
      <c r="O84" s="221"/>
      <c r="P84" s="219"/>
      <c r="Q84" s="219"/>
      <c r="R84" s="219"/>
      <c r="S84" s="219"/>
      <c r="T84" s="220"/>
      <c r="U84" s="223"/>
      <c r="V84" s="219"/>
      <c r="W84" s="219"/>
      <c r="X84" s="219"/>
      <c r="Y84" s="219"/>
      <c r="Z84" s="222"/>
      <c r="AA84" s="223"/>
      <c r="AB84" s="219"/>
      <c r="AC84" s="219"/>
      <c r="AD84" s="219"/>
      <c r="AE84" s="219"/>
      <c r="AF84" s="222"/>
      <c r="AG84" s="223"/>
      <c r="AH84" s="219"/>
      <c r="AI84" s="219"/>
      <c r="AJ84" s="219"/>
      <c r="AK84" s="219"/>
      <c r="AL84" s="220"/>
      <c r="AM84" s="223"/>
      <c r="AN84" s="219"/>
      <c r="AO84" s="219"/>
      <c r="AP84" s="219"/>
      <c r="AQ84" s="219"/>
      <c r="AR84" s="220"/>
      <c r="AS84" s="223"/>
      <c r="AT84" s="219"/>
      <c r="AU84" s="219"/>
      <c r="AV84" s="219"/>
      <c r="AW84" s="219"/>
      <c r="AX84" s="220"/>
      <c r="AY84" s="19"/>
      <c r="AZ84" s="240"/>
      <c r="BA84" s="19"/>
    </row>
    <row r="85" spans="2:53" ht="15" customHeight="1">
      <c r="B85" s="152" t="s">
        <v>82</v>
      </c>
      <c r="C85" s="197"/>
      <c r="D85" s="219">
        <v>6.4588528678304238E-2</v>
      </c>
      <c r="E85" s="219">
        <v>6.9615663524292964E-2</v>
      </c>
      <c r="F85" s="219">
        <v>6.5853658536585369E-2</v>
      </c>
      <c r="G85" s="219">
        <v>6.848994857410004E-2</v>
      </c>
      <c r="H85" s="220">
        <v>6.7170953101361577E-2</v>
      </c>
      <c r="I85" s="223"/>
      <c r="J85" s="219">
        <v>5.9781344498720634E-2</v>
      </c>
      <c r="K85" s="219">
        <v>6.5766164747564221E-2</v>
      </c>
      <c r="L85" s="219">
        <v>6.0721868365180467E-2</v>
      </c>
      <c r="M85" s="219">
        <v>6.1156046557506415E-2</v>
      </c>
      <c r="N85" s="220">
        <v>6.1847907927288372E-2</v>
      </c>
      <c r="O85" s="221"/>
      <c r="P85" s="219">
        <v>5.944055944055944E-2</v>
      </c>
      <c r="Q85" s="219">
        <v>6.1299000768639506E-2</v>
      </c>
      <c r="R85" s="219">
        <v>5.6279508970727102E-2</v>
      </c>
      <c r="S85" s="219">
        <v>5.5976353223720673E-2</v>
      </c>
      <c r="T85" s="220">
        <v>5.8197747183979978E-2</v>
      </c>
      <c r="U85" s="223"/>
      <c r="V85" s="219">
        <v>7.9816688944051944E-2</v>
      </c>
      <c r="W85" s="219">
        <v>8.4094723102741006E-2</v>
      </c>
      <c r="X85" s="219">
        <v>9.0110729285987012E-2</v>
      </c>
      <c r="Y85" s="219">
        <v>9.2846270928462704E-2</v>
      </c>
      <c r="Z85" s="222">
        <v>8.6707120508201382E-2</v>
      </c>
      <c r="AA85" s="223"/>
      <c r="AB85" s="219">
        <v>7.6954397394136814E-2</v>
      </c>
      <c r="AC85" s="219">
        <v>8.5988562091503268E-2</v>
      </c>
      <c r="AD85" s="219">
        <v>0.11926058437686345</v>
      </c>
      <c r="AE85" s="219">
        <v>9.3992422875699075E-2</v>
      </c>
      <c r="AF85" s="222">
        <v>9.4200765381218729E-2</v>
      </c>
      <c r="AG85" s="223"/>
      <c r="AH85" s="219">
        <v>0.10129310344827586</v>
      </c>
      <c r="AI85" s="219">
        <v>0.10868664549095429</v>
      </c>
      <c r="AJ85" s="219">
        <v>0.11332866479925303</v>
      </c>
      <c r="AK85" s="219">
        <v>0.11952554744525548</v>
      </c>
      <c r="AL85" s="220">
        <v>0.11216121459711594</v>
      </c>
      <c r="AM85" s="223"/>
      <c r="AN85" s="219">
        <v>0.1285686158692656</v>
      </c>
      <c r="AO85" s="219">
        <v>0.12164613768738661</v>
      </c>
      <c r="AP85" s="219">
        <v>0.11121139189731248</v>
      </c>
      <c r="AQ85" s="219">
        <v>9.5849914724275162E-2</v>
      </c>
      <c r="AR85" s="220">
        <v>0.11503121985887609</v>
      </c>
      <c r="AS85" s="223"/>
      <c r="AT85" s="219">
        <v>0.11899822169531712</v>
      </c>
      <c r="AU85" s="219">
        <v>0.11970534069981584</v>
      </c>
      <c r="AV85" s="219">
        <v>0.11769032732622288</v>
      </c>
      <c r="AW85" s="219"/>
      <c r="AX85" s="220">
        <v>0.1188391431246214</v>
      </c>
      <c r="AY85" s="19"/>
      <c r="AZ85" s="240"/>
      <c r="BA85" s="19"/>
    </row>
    <row r="86" spans="2:53" ht="15" customHeight="1">
      <c r="B86" s="152" t="s">
        <v>83</v>
      </c>
      <c r="C86" s="152"/>
      <c r="D86" s="219">
        <v>5.4114713216957606E-2</v>
      </c>
      <c r="E86" s="219">
        <v>5.7529610829103212E-2</v>
      </c>
      <c r="F86" s="219">
        <v>5.4390243902439024E-2</v>
      </c>
      <c r="G86" s="219">
        <v>5.6100981767180924E-2</v>
      </c>
      <c r="H86" s="220">
        <v>5.555219364599092E-2</v>
      </c>
      <c r="I86" s="223"/>
      <c r="J86" s="219">
        <v>4.8615957199348685E-2</v>
      </c>
      <c r="K86" s="219">
        <v>5.3808680248007085E-2</v>
      </c>
      <c r="L86" s="219">
        <v>4.9469214437367307E-2</v>
      </c>
      <c r="M86" s="219">
        <v>4.9713947524166503E-2</v>
      </c>
      <c r="N86" s="220">
        <v>5.0392599763364528E-2</v>
      </c>
      <c r="O86" s="221"/>
      <c r="P86" s="219">
        <v>4.8539695598519131E-2</v>
      </c>
      <c r="Q86" s="219">
        <v>5.0922367409684859E-2</v>
      </c>
      <c r="R86" s="219">
        <v>4.6081208687440985E-2</v>
      </c>
      <c r="S86" s="219">
        <v>4.4707186403103637E-2</v>
      </c>
      <c r="T86" s="220">
        <v>4.7511312217194568E-2</v>
      </c>
      <c r="U86" s="223"/>
      <c r="V86" s="219">
        <v>4.6209662020240592E-2</v>
      </c>
      <c r="W86" s="219">
        <v>5.0158493380570573E-2</v>
      </c>
      <c r="X86" s="219">
        <v>5.4028255059182892E-2</v>
      </c>
      <c r="Y86" s="219">
        <v>5.0799086757990865E-2</v>
      </c>
      <c r="Z86" s="222">
        <v>5.029866312695553E-2</v>
      </c>
      <c r="AA86" s="223"/>
      <c r="AB86" s="219">
        <v>3.7459283387622153E-2</v>
      </c>
      <c r="AC86" s="219">
        <v>4.7998366013071898E-2</v>
      </c>
      <c r="AD86" s="219">
        <v>7.3742794673027232E-2</v>
      </c>
      <c r="AE86" s="219">
        <v>5.0514162006133866E-2</v>
      </c>
      <c r="AF86" s="222">
        <v>5.2497301540575018E-2</v>
      </c>
      <c r="AG86" s="223"/>
      <c r="AH86" s="219">
        <v>7.145225464190981E-2</v>
      </c>
      <c r="AI86" s="219">
        <v>8.3551995580720892E-2</v>
      </c>
      <c r="AJ86" s="219">
        <v>9.2086834733893563E-2</v>
      </c>
      <c r="AK86" s="219">
        <v>0.10228102189781021</v>
      </c>
      <c r="AL86" s="220">
        <v>8.9814334928813147E-2</v>
      </c>
      <c r="AM86" s="223"/>
      <c r="AN86" s="219">
        <v>0.11025792478834416</v>
      </c>
      <c r="AO86" s="219">
        <v>0.10264489640026736</v>
      </c>
      <c r="AP86" s="219">
        <v>9.2659446450060162E-2</v>
      </c>
      <c r="AQ86" s="219">
        <v>7.3223422399090396E-2</v>
      </c>
      <c r="AR86" s="220">
        <v>9.5512462561551353E-2</v>
      </c>
      <c r="AS86" s="223"/>
      <c r="AT86" s="219">
        <v>9.0693538826318906E-2</v>
      </c>
      <c r="AU86" s="219">
        <v>8.7560689770634526E-2</v>
      </c>
      <c r="AV86" s="219">
        <v>8.2015446855461568E-2</v>
      </c>
      <c r="AW86" s="219"/>
      <c r="AX86" s="220">
        <v>8.7064265653395007E-2</v>
      </c>
      <c r="AY86" s="19"/>
      <c r="AZ86" s="240"/>
      <c r="BA86" s="19"/>
    </row>
    <row r="87" spans="2:53" ht="15" customHeight="1">
      <c r="B87" s="152" t="s">
        <v>89</v>
      </c>
      <c r="C87" s="152"/>
      <c r="D87" s="219">
        <v>5.4862842892768077E-2</v>
      </c>
      <c r="E87" s="219">
        <v>5.8496495044718398E-2</v>
      </c>
      <c r="F87" s="219">
        <v>5.6097560975609757E-2</v>
      </c>
      <c r="G87" s="219">
        <v>5.6802244039270686E-2</v>
      </c>
      <c r="H87" s="220">
        <v>5.658093797276853E-2</v>
      </c>
      <c r="I87" s="223"/>
      <c r="J87" s="219">
        <v>4.9779018376366599E-2</v>
      </c>
      <c r="K87" s="219">
        <v>5.4915854738706818E-2</v>
      </c>
      <c r="L87" s="219">
        <v>5.0743099787685778E-2</v>
      </c>
      <c r="M87" s="219">
        <v>5.0108502663247186E-2</v>
      </c>
      <c r="N87" s="220">
        <v>5.1360653974400344E-2</v>
      </c>
      <c r="O87" s="221"/>
      <c r="P87" s="219">
        <v>4.9156725627313866E-2</v>
      </c>
      <c r="Q87" s="219">
        <v>5.1306687163720215E-2</v>
      </c>
      <c r="R87" s="219">
        <v>4.6647780925401325E-2</v>
      </c>
      <c r="S87" s="219">
        <v>4.4522445963421392E-2</v>
      </c>
      <c r="T87" s="220">
        <v>4.7848271878309423E-2</v>
      </c>
      <c r="U87" s="223"/>
      <c r="V87" s="219">
        <v>4.5063967920565211E-2</v>
      </c>
      <c r="W87" s="219">
        <v>4.9599104978556775E-2</v>
      </c>
      <c r="X87" s="219">
        <v>5.3837342497136315E-2</v>
      </c>
      <c r="Y87" s="219">
        <v>5.0038051750380515E-2</v>
      </c>
      <c r="Z87" s="222">
        <v>4.963496728927657E-2</v>
      </c>
      <c r="AA87" s="223"/>
      <c r="AB87" s="219">
        <v>3.7052117263843651E-2</v>
      </c>
      <c r="AC87" s="219">
        <v>4.6977124183006536E-2</v>
      </c>
      <c r="AD87" s="219">
        <v>7.314649175114292E-2</v>
      </c>
      <c r="AE87" s="219">
        <v>5.0333754284683382E-2</v>
      </c>
      <c r="AF87" s="222">
        <v>5.1957609655578454E-2</v>
      </c>
      <c r="AG87" s="223"/>
      <c r="AH87" s="219">
        <v>7.1286472148541113E-2</v>
      </c>
      <c r="AI87" s="219">
        <v>8.32757906366524E-2</v>
      </c>
      <c r="AJ87" s="219">
        <v>9.2203548085901033E-2</v>
      </c>
      <c r="AK87" s="219">
        <v>0.10237226277372263</v>
      </c>
      <c r="AL87" s="220">
        <v>8.978384805341301E-2</v>
      </c>
      <c r="AM87" s="223"/>
      <c r="AN87" s="219">
        <v>0.11104548139397519</v>
      </c>
      <c r="AO87" s="219">
        <v>0.10369521627040962</v>
      </c>
      <c r="AP87" s="219">
        <v>9.3963096670677898E-2</v>
      </c>
      <c r="AQ87" s="219">
        <v>7.4701534963047184E-2</v>
      </c>
      <c r="AR87" s="220">
        <v>9.665465252043251E-2</v>
      </c>
      <c r="AS87" s="223"/>
      <c r="AT87" s="219">
        <v>9.3064611736810909E-2</v>
      </c>
      <c r="AU87" s="219">
        <v>9.191361125062783E-2</v>
      </c>
      <c r="AV87" s="219">
        <v>8.3670467083486577E-2</v>
      </c>
      <c r="AW87" s="219"/>
      <c r="AX87" s="220">
        <v>8.9872790351891621E-2</v>
      </c>
      <c r="AY87" s="19"/>
      <c r="AZ87" s="240"/>
      <c r="BA87" s="19"/>
    </row>
    <row r="88" spans="2:53" ht="15" customHeight="1">
      <c r="B88" s="185" t="s">
        <v>238</v>
      </c>
      <c r="C88" s="152"/>
      <c r="D88" s="224">
        <v>4.2144638403990027E-2</v>
      </c>
      <c r="E88" s="224">
        <v>4.5201837080009667E-2</v>
      </c>
      <c r="F88" s="224">
        <v>4.317073170731707E-2</v>
      </c>
      <c r="G88" s="224">
        <v>4.3712014960261808E-2</v>
      </c>
      <c r="H88" s="225">
        <v>4.3570347957639942E-2</v>
      </c>
      <c r="I88" s="223"/>
      <c r="J88" s="224">
        <v>3.8381018841591071E-2</v>
      </c>
      <c r="K88" s="224">
        <v>4.229406554472985E-2</v>
      </c>
      <c r="L88" s="224">
        <v>3.9065817409766453E-2</v>
      </c>
      <c r="M88" s="224">
        <v>3.9455513908068653E-2</v>
      </c>
      <c r="N88" s="225">
        <v>3.9797784231472517E-2</v>
      </c>
      <c r="O88" s="221"/>
      <c r="P88" s="224">
        <v>3.7844508432743729E-2</v>
      </c>
      <c r="Q88" s="224">
        <v>3.9584934665641815E-2</v>
      </c>
      <c r="R88" s="224">
        <v>3.588290840415486E-2</v>
      </c>
      <c r="S88" s="224">
        <v>3.5470164418991319E-2</v>
      </c>
      <c r="T88" s="225">
        <v>3.716183691152402E-2</v>
      </c>
      <c r="U88" s="223"/>
      <c r="V88" s="224">
        <v>3.4561772006874165E-2</v>
      </c>
      <c r="W88" s="224">
        <v>3.7851948536267013E-2</v>
      </c>
      <c r="X88" s="224">
        <v>4.0855288277968693E-2</v>
      </c>
      <c r="Y88" s="224">
        <v>3.8432267884322677E-2</v>
      </c>
      <c r="Z88" s="226">
        <v>3.7925476438797762E-2</v>
      </c>
      <c r="AA88" s="223"/>
      <c r="AB88" s="224">
        <v>2.8298045602605862E-2</v>
      </c>
      <c r="AC88" s="224">
        <v>3.4722222222222224E-2</v>
      </c>
      <c r="AD88" s="224">
        <v>5.2872192407076128E-2</v>
      </c>
      <c r="AE88" s="224">
        <v>3.8607252390402309E-2</v>
      </c>
      <c r="AF88" s="226">
        <v>3.871062702384457E-2</v>
      </c>
      <c r="AG88" s="223"/>
      <c r="AH88" s="224">
        <v>5.2718832891246688E-2</v>
      </c>
      <c r="AI88" s="224">
        <v>6.1593702527275238E-2</v>
      </c>
      <c r="AJ88" s="224">
        <v>6.7460317460317457E-2</v>
      </c>
      <c r="AK88" s="224">
        <v>7.4178832116788315E-2</v>
      </c>
      <c r="AL88" s="225">
        <v>6.5699216487302217E-2</v>
      </c>
      <c r="AM88" s="223"/>
      <c r="AN88" s="224">
        <v>8.1905886985627091E-2</v>
      </c>
      <c r="AO88" s="224">
        <v>7.600496514847703E-2</v>
      </c>
      <c r="AP88" s="224">
        <v>6.8993180906538304E-2</v>
      </c>
      <c r="AQ88" s="224">
        <v>5.6168277430358161E-2</v>
      </c>
      <c r="AR88" s="225">
        <v>7.132341743235697E-2</v>
      </c>
      <c r="AS88" s="223"/>
      <c r="AT88" s="224">
        <v>6.8464730290456438E-2</v>
      </c>
      <c r="AU88" s="224">
        <v>6.6633182655282105E-2</v>
      </c>
      <c r="AV88" s="224">
        <v>5.902905479955866E-2</v>
      </c>
      <c r="AW88" s="224"/>
      <c r="AX88" s="225">
        <v>6.5036620959303931E-2</v>
      </c>
      <c r="AY88" s="19"/>
      <c r="AZ88" s="240"/>
      <c r="BA88" s="19"/>
    </row>
    <row r="89" spans="2:53">
      <c r="AV89" s="19"/>
      <c r="AW89" s="19"/>
      <c r="AX89" s="139"/>
      <c r="AY89" s="19"/>
      <c r="AZ89" s="19"/>
      <c r="BA89" s="19"/>
    </row>
    <row r="90" spans="2:53">
      <c r="AV90" s="19"/>
      <c r="AW90" s="19"/>
      <c r="AX90" s="139"/>
      <c r="AY90" s="19"/>
      <c r="AZ90" s="19"/>
      <c r="BA90" s="19"/>
    </row>
    <row r="91" spans="2:53">
      <c r="AV91" s="19"/>
      <c r="AW91" s="19"/>
      <c r="AX91" s="139"/>
      <c r="AY91" s="19"/>
      <c r="AZ91" s="19"/>
      <c r="BA91" s="19"/>
    </row>
    <row r="92" spans="2:53">
      <c r="AV92" s="19"/>
      <c r="AW92" s="19"/>
      <c r="AX92" s="139"/>
      <c r="AY92" s="19"/>
      <c r="AZ92" s="19"/>
      <c r="BA92" s="19"/>
    </row>
    <row r="93" spans="2:53">
      <c r="AV93" s="19"/>
      <c r="AW93" s="19"/>
      <c r="AX93" s="139"/>
      <c r="AY93" s="19"/>
      <c r="AZ93" s="19"/>
      <c r="BA93" s="19"/>
    </row>
    <row r="94" spans="2:53">
      <c r="AV94" s="19"/>
      <c r="AW94" s="19"/>
      <c r="AX94" s="139"/>
      <c r="AY94" s="19"/>
      <c r="AZ94" s="19"/>
      <c r="BA94" s="19"/>
    </row>
    <row r="95" spans="2:53">
      <c r="AV95" s="19"/>
      <c r="AW95" s="19"/>
      <c r="AX95" s="139"/>
      <c r="AY95" s="19"/>
      <c r="AZ95" s="19"/>
      <c r="BA95" s="19"/>
    </row>
    <row r="96" spans="2:53">
      <c r="AV96" s="19"/>
      <c r="AW96" s="19"/>
      <c r="AX96" s="139"/>
      <c r="AY96" s="19"/>
      <c r="AZ96" s="19"/>
      <c r="BA96" s="19"/>
    </row>
    <row r="97" spans="48:53">
      <c r="AV97" s="19"/>
      <c r="AW97" s="19"/>
      <c r="AX97" s="139"/>
      <c r="AY97" s="19"/>
      <c r="AZ97" s="19"/>
      <c r="BA97" s="19"/>
    </row>
    <row r="98" spans="48:53">
      <c r="AV98" s="19"/>
      <c r="AW98" s="19"/>
      <c r="AX98" s="139"/>
      <c r="AY98" s="19"/>
      <c r="AZ98" s="19"/>
      <c r="BA98" s="19"/>
    </row>
    <row r="99" spans="48:53">
      <c r="AV99" s="19"/>
      <c r="AW99" s="19"/>
      <c r="AX99" s="139"/>
      <c r="AY99" s="19"/>
      <c r="AZ99" s="19"/>
      <c r="BA99" s="19"/>
    </row>
  </sheetData>
  <mergeCells count="8">
    <mergeCell ref="AT5:AX5"/>
    <mergeCell ref="D5:H5"/>
    <mergeCell ref="J5:N5"/>
    <mergeCell ref="P5:T5"/>
    <mergeCell ref="V5:Z5"/>
    <mergeCell ref="AH5:AL5"/>
    <mergeCell ref="AN5:AR5"/>
    <mergeCell ref="AB5:AF5"/>
  </mergeCells>
  <hyperlinks>
    <hyperlink ref="AX3" location="Index!A1" display="Back to index" xr:uid="{00000000-0004-0000-0800-000000000000}"/>
  </hyperlinks>
  <pageMargins left="0.70866141732283472" right="0.70866141732283472" top="0.74803149606299213" bottom="0.74803149606299213" header="0.31496062992125984" footer="0.31496062992125984"/>
  <pageSetup paperSize="9" scale="4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Index</vt:lpstr>
      <vt:lpstr>KN Group key data QTD</vt:lpstr>
      <vt:lpstr>KN Group key data YTD</vt:lpstr>
      <vt:lpstr>Income statement</vt:lpstr>
      <vt:lpstr>Balance sheet</vt:lpstr>
      <vt:lpstr>Cashflow statement</vt:lpstr>
      <vt:lpstr>Reportable segments</vt:lpstr>
      <vt:lpstr>Geographical information</vt:lpstr>
      <vt:lpstr>QoQ and KPIs</vt:lpstr>
      <vt:lpstr>IS per segment 2023</vt:lpstr>
      <vt:lpstr>'Balance sheet'!Print_Area</vt:lpstr>
      <vt:lpstr>'Geographical information'!Print_Area</vt:lpstr>
      <vt:lpstr>'Income statement'!Print_Area</vt:lpstr>
      <vt:lpstr>'IS per segment 2023'!Print_Area</vt:lpstr>
      <vt:lpstr>'Reportable segments'!Print_Area</vt:lpstr>
    </vt:vector>
  </TitlesOfParts>
  <Company>Kuehne + Nagel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s.mueller@kuehne-nagel.com</dc:creator>
  <cp:lastModifiedBy>Mueller, Stefan / Kuehne + Nagel / Sgi MF-R</cp:lastModifiedBy>
  <cp:lastPrinted>2022-10-20T14:30:58Z</cp:lastPrinted>
  <dcterms:created xsi:type="dcterms:W3CDTF">2019-09-07T08:13:28Z</dcterms:created>
  <dcterms:modified xsi:type="dcterms:W3CDTF">2023-10-25T05:57:36Z</dcterms:modified>
</cp:coreProperties>
</file>